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3.xml" ContentType="application/vnd.openxmlformats-officedocument.drawing+xml"/>
  <Override PartName="/xl/charts/chart73.xml" ContentType="application/vnd.openxmlformats-officedocument.drawingml.chart+xml"/>
  <Override PartName="/xl/drawings/drawing14.xml" ContentType="application/vnd.openxmlformats-officedocument.drawing+xml"/>
  <Override PartName="/xl/charts/chart74.xml" ContentType="application/vnd.openxmlformats-officedocument.drawingml.chart+xml"/>
  <Override PartName="/xl/drawings/drawing15.xml" ContentType="application/vnd.openxmlformats-officedocument.drawing+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7.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8.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0.xml" ContentType="application/vnd.openxmlformats-officedocument.drawing+xml"/>
  <Override PartName="/xl/charts/chart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Z:\MEGA\UTCV\2025\SepDic2025\SEAES\ReporteFinal\"/>
    </mc:Choice>
  </mc:AlternateContent>
  <xr:revisionPtr revIDLastSave="0" documentId="13_ncr:1_{2009D090-CB37-4710-A45F-D28A1E7D22B5}" xr6:coauthVersionLast="47" xr6:coauthVersionMax="47" xr10:uidLastSave="{00000000-0000-0000-0000-000000000000}"/>
  <bookViews>
    <workbookView xWindow="-120" yWindow="-120" windowWidth="29040" windowHeight="15075" firstSheet="14" activeTab="22" xr2:uid="{00000000-000D-0000-FFFF-FFFF00000000}"/>
  </bookViews>
  <sheets>
    <sheet name="Cambios 3.0" sheetId="1" r:id="rId1"/>
    <sheet name="Indicaciones y definiciones" sheetId="2" r:id="rId2"/>
    <sheet name="Rasgos y ejemplos" sheetId="3" r:id="rId3"/>
    <sheet name="Indicador 1" sheetId="4" r:id="rId4"/>
    <sheet name="Indicador 2" sheetId="6" r:id="rId5"/>
    <sheet name="Indicador 3" sheetId="8" r:id="rId6"/>
    <sheet name="Indicador 4" sheetId="10" r:id="rId7"/>
    <sheet name="Indicador 5" sheetId="12" r:id="rId8"/>
    <sheet name="Indicador 6" sheetId="14" r:id="rId9"/>
    <sheet name="Indicador 7" sheetId="16" r:id="rId10"/>
    <sheet name="Indicador 8" sheetId="18" r:id="rId11"/>
    <sheet name="Indicador 9" sheetId="20" r:id="rId12"/>
    <sheet name="Indicador 10" sheetId="22" r:id="rId13"/>
    <sheet name="Indicador 11" sheetId="24" r:id="rId14"/>
    <sheet name="Indicador 12" sheetId="26" r:id="rId15"/>
    <sheet name="Indicador 13" sheetId="28" r:id="rId16"/>
    <sheet name="Indicador 14" sheetId="30" r:id="rId17"/>
    <sheet name="Indicador 15" sheetId="32" r:id="rId18"/>
    <sheet name="Indicador 16" sheetId="34" r:id="rId19"/>
    <sheet name="Indicador 17" sheetId="36" r:id="rId20"/>
    <sheet name="Indicador 18" sheetId="38" r:id="rId21"/>
    <sheet name="Indicador 19" sheetId="40" r:id="rId22"/>
    <sheet name="Indicador 20" sheetId="42"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7" roundtripDataChecksum="zBYC8DZGXf1B3npVUAqWN8yP57MBgPftrGS5TH4qM5Q="/>
    </ext>
  </extLst>
</workbook>
</file>

<file path=xl/calcChain.xml><?xml version="1.0" encoding="utf-8"?>
<calcChain xmlns="http://schemas.openxmlformats.org/spreadsheetml/2006/main">
  <c r="L12" i="36" l="1"/>
  <c r="K12" i="36"/>
  <c r="J12" i="36"/>
  <c r="I12" i="36"/>
  <c r="H12" i="36"/>
  <c r="G12" i="36"/>
  <c r="F12" i="36"/>
  <c r="E12" i="36"/>
  <c r="L11" i="36"/>
  <c r="K11" i="36"/>
  <c r="J11" i="36"/>
  <c r="I11" i="36"/>
  <c r="H11" i="36"/>
  <c r="G11" i="36"/>
  <c r="F11" i="36"/>
  <c r="E11" i="36"/>
  <c r="L16" i="34"/>
  <c r="K16" i="34"/>
  <c r="J16" i="34"/>
  <c r="I16" i="34"/>
  <c r="H16" i="34"/>
  <c r="G16" i="34"/>
  <c r="F16" i="34"/>
  <c r="E16" i="34"/>
  <c r="L15" i="34"/>
  <c r="K15" i="34"/>
  <c r="J15" i="34"/>
  <c r="I15" i="34"/>
  <c r="H15" i="34"/>
  <c r="G15" i="34"/>
  <c r="F15" i="34"/>
  <c r="E15" i="34"/>
  <c r="L14" i="34"/>
  <c r="K14" i="34"/>
  <c r="J14" i="34"/>
  <c r="I14" i="34"/>
  <c r="H14" i="34"/>
  <c r="G14" i="34"/>
  <c r="F14" i="34"/>
  <c r="E14" i="34"/>
  <c r="L13" i="34"/>
  <c r="K13" i="34"/>
  <c r="J13" i="34"/>
  <c r="I13" i="34"/>
  <c r="H13" i="34"/>
  <c r="G13" i="34"/>
  <c r="F13" i="34"/>
  <c r="E13" i="34"/>
  <c r="L12" i="34"/>
  <c r="K12" i="34"/>
  <c r="J12" i="34"/>
  <c r="I12" i="34"/>
  <c r="H12" i="34"/>
  <c r="G12" i="34"/>
  <c r="F12" i="34"/>
  <c r="E12" i="34"/>
  <c r="L8" i="32"/>
  <c r="K8" i="32"/>
  <c r="J8" i="32"/>
  <c r="I8" i="32"/>
  <c r="H8" i="32"/>
  <c r="G8" i="32"/>
  <c r="F8" i="32"/>
  <c r="E8" i="32"/>
  <c r="L9" i="30"/>
  <c r="K9" i="30"/>
  <c r="J9" i="30"/>
  <c r="I9" i="30"/>
  <c r="H9" i="30"/>
  <c r="G9" i="30"/>
  <c r="F9" i="30"/>
  <c r="E9" i="30"/>
  <c r="L9" i="28"/>
  <c r="K9" i="28"/>
  <c r="J9" i="28"/>
  <c r="I9" i="28"/>
  <c r="H9" i="28"/>
  <c r="G9" i="28"/>
  <c r="F9" i="28"/>
  <c r="E9" i="28"/>
  <c r="L17" i="26"/>
  <c r="K17" i="26"/>
  <c r="J17" i="26"/>
  <c r="I17" i="26"/>
  <c r="H17" i="26"/>
  <c r="G17" i="26"/>
  <c r="F17" i="26"/>
  <c r="E17" i="26"/>
  <c r="L16" i="26"/>
  <c r="K16" i="26"/>
  <c r="J16" i="26"/>
  <c r="I16" i="26"/>
  <c r="H16" i="26"/>
  <c r="G16" i="26"/>
  <c r="F16" i="26"/>
  <c r="E16" i="26"/>
  <c r="L15" i="26"/>
  <c r="K15" i="26"/>
  <c r="J15" i="26"/>
  <c r="I15" i="26"/>
  <c r="H15" i="26"/>
  <c r="G15" i="26"/>
  <c r="F15" i="26"/>
  <c r="E15" i="26"/>
  <c r="L14" i="26"/>
  <c r="K14" i="26"/>
  <c r="J14" i="26"/>
  <c r="I14" i="26"/>
  <c r="H14" i="26"/>
  <c r="G14" i="26"/>
  <c r="F14" i="26"/>
  <c r="E14" i="26"/>
  <c r="L13" i="26"/>
  <c r="K13" i="26"/>
  <c r="J13" i="26"/>
  <c r="I13" i="26"/>
  <c r="H13" i="26"/>
  <c r="G13" i="26"/>
  <c r="F13" i="26"/>
  <c r="E13" i="26"/>
  <c r="L17" i="24"/>
  <c r="K17" i="24"/>
  <c r="J17" i="24"/>
  <c r="I17" i="24"/>
  <c r="H17" i="24"/>
  <c r="G17" i="24"/>
  <c r="F17" i="24"/>
  <c r="E17" i="24"/>
  <c r="L16" i="24"/>
  <c r="K16" i="24"/>
  <c r="J16" i="24"/>
  <c r="I16" i="24"/>
  <c r="H16" i="24"/>
  <c r="G16" i="24"/>
  <c r="F16" i="24"/>
  <c r="E16" i="24"/>
  <c r="L15" i="24"/>
  <c r="K15" i="24"/>
  <c r="J15" i="24"/>
  <c r="I15" i="24"/>
  <c r="H15" i="24"/>
  <c r="G15" i="24"/>
  <c r="F15" i="24"/>
  <c r="E15" i="24"/>
  <c r="L14" i="24"/>
  <c r="K14" i="24"/>
  <c r="J14" i="24"/>
  <c r="I14" i="24"/>
  <c r="H14" i="24"/>
  <c r="G14" i="24"/>
  <c r="E14" i="24"/>
  <c r="L13" i="24"/>
  <c r="K13" i="24"/>
  <c r="J13" i="24"/>
  <c r="I13" i="24"/>
  <c r="H13" i="24"/>
  <c r="G13" i="24"/>
  <c r="F13" i="24"/>
  <c r="E13" i="24"/>
  <c r="I6" i="24"/>
  <c r="F6" i="24"/>
  <c r="F14" i="24" s="1"/>
  <c r="L16" i="22"/>
  <c r="K16" i="22"/>
  <c r="J16" i="22"/>
  <c r="I16" i="22"/>
  <c r="H16" i="22"/>
  <c r="G16" i="22"/>
  <c r="F16" i="22"/>
  <c r="E16" i="22"/>
  <c r="L15" i="22"/>
  <c r="K15" i="22"/>
  <c r="J15" i="22"/>
  <c r="I15" i="22"/>
  <c r="H15" i="22"/>
  <c r="G15" i="22"/>
  <c r="F15" i="22"/>
  <c r="E15" i="22"/>
  <c r="L14" i="22"/>
  <c r="K14" i="22"/>
  <c r="J14" i="22"/>
  <c r="I14" i="22"/>
  <c r="H14" i="22"/>
  <c r="G14" i="22"/>
  <c r="F14" i="22"/>
  <c r="E14" i="22"/>
  <c r="L13" i="22"/>
  <c r="K13" i="22"/>
  <c r="J13" i="22"/>
  <c r="I13" i="22"/>
  <c r="H13" i="22"/>
  <c r="G13" i="22"/>
  <c r="F13" i="22"/>
  <c r="E13" i="22"/>
  <c r="L12" i="22"/>
  <c r="K12" i="22"/>
  <c r="J12" i="22"/>
  <c r="I12" i="22"/>
  <c r="H12" i="22"/>
  <c r="G12" i="22"/>
  <c r="F12" i="22"/>
  <c r="E12" i="22"/>
  <c r="S71" i="20"/>
  <c r="R71" i="20"/>
  <c r="Q71" i="20"/>
  <c r="P71" i="20"/>
  <c r="O71" i="20"/>
  <c r="N71" i="20"/>
  <c r="M71" i="20"/>
  <c r="L71" i="20"/>
  <c r="K71" i="20"/>
  <c r="J71" i="20"/>
  <c r="I71" i="20"/>
  <c r="H71" i="20"/>
  <c r="G71" i="20"/>
  <c r="F71" i="20"/>
  <c r="S70" i="20"/>
  <c r="R70" i="20"/>
  <c r="Q70" i="20"/>
  <c r="P70" i="20"/>
  <c r="O70" i="20"/>
  <c r="N70" i="20"/>
  <c r="M70" i="20"/>
  <c r="L70" i="20"/>
  <c r="K70" i="20"/>
  <c r="J70" i="20"/>
  <c r="I70" i="20"/>
  <c r="H70" i="20"/>
  <c r="G70" i="20"/>
  <c r="F70" i="20"/>
  <c r="S69" i="20"/>
  <c r="R69" i="20"/>
  <c r="Q69" i="20"/>
  <c r="P69" i="20"/>
  <c r="O69" i="20"/>
  <c r="N69" i="20"/>
  <c r="M69" i="20"/>
  <c r="L69" i="20"/>
  <c r="K69" i="20"/>
  <c r="J69" i="20"/>
  <c r="I69" i="20"/>
  <c r="H69" i="20"/>
  <c r="G69" i="20"/>
  <c r="F69" i="20"/>
  <c r="S68" i="20"/>
  <c r="R68" i="20"/>
  <c r="Q68" i="20"/>
  <c r="P68" i="20"/>
  <c r="O68" i="20"/>
  <c r="N68" i="20"/>
  <c r="M68" i="20"/>
  <c r="L68" i="20"/>
  <c r="K68" i="20"/>
  <c r="J68" i="20"/>
  <c r="I68" i="20"/>
  <c r="H68" i="20"/>
  <c r="G68" i="20"/>
  <c r="F68" i="20"/>
  <c r="S67" i="20"/>
  <c r="R67" i="20"/>
  <c r="Q67" i="20"/>
  <c r="P67" i="20"/>
  <c r="O67" i="20"/>
  <c r="N67" i="20"/>
  <c r="M67" i="20"/>
  <c r="L67" i="20"/>
  <c r="K67" i="20"/>
  <c r="J67" i="20"/>
  <c r="I67" i="20"/>
  <c r="H67" i="20"/>
  <c r="G67" i="20"/>
  <c r="F67" i="20"/>
  <c r="S53" i="20"/>
  <c r="R53" i="20"/>
  <c r="Q53" i="20"/>
  <c r="P53" i="20"/>
  <c r="O53" i="20"/>
  <c r="N53" i="20"/>
  <c r="M53" i="20"/>
  <c r="L53" i="20"/>
  <c r="K53" i="20"/>
  <c r="J53" i="20"/>
  <c r="I53" i="20"/>
  <c r="H53" i="20"/>
  <c r="G53" i="20"/>
  <c r="F53" i="20"/>
  <c r="S52" i="20"/>
  <c r="R52" i="20"/>
  <c r="Q52" i="20"/>
  <c r="P52" i="20"/>
  <c r="O52" i="20"/>
  <c r="N52" i="20"/>
  <c r="M52" i="20"/>
  <c r="L52" i="20"/>
  <c r="K52" i="20"/>
  <c r="J52" i="20"/>
  <c r="I52" i="20"/>
  <c r="H52" i="20"/>
  <c r="G52" i="20"/>
  <c r="F52" i="20"/>
  <c r="S51" i="20"/>
  <c r="R51" i="20"/>
  <c r="Q51" i="20"/>
  <c r="P51" i="20"/>
  <c r="O51" i="20"/>
  <c r="N51" i="20"/>
  <c r="M51" i="20"/>
  <c r="L51" i="20"/>
  <c r="K51" i="20"/>
  <c r="J51" i="20"/>
  <c r="I51" i="20"/>
  <c r="H51" i="20"/>
  <c r="G51" i="20"/>
  <c r="F51" i="20"/>
  <c r="S50" i="20"/>
  <c r="R50" i="20"/>
  <c r="Q50" i="20"/>
  <c r="P50" i="20"/>
  <c r="O50" i="20"/>
  <c r="N50" i="20"/>
  <c r="M50" i="20"/>
  <c r="L50" i="20"/>
  <c r="K50" i="20"/>
  <c r="J50" i="20"/>
  <c r="I50" i="20"/>
  <c r="H50" i="20"/>
  <c r="G50" i="20"/>
  <c r="F50" i="20"/>
  <c r="S49" i="20"/>
  <c r="R49" i="20"/>
  <c r="Q49" i="20"/>
  <c r="P49" i="20"/>
  <c r="O49" i="20"/>
  <c r="N49" i="20"/>
  <c r="M49" i="20"/>
  <c r="L49" i="20"/>
  <c r="K49" i="20"/>
  <c r="J49" i="20"/>
  <c r="I49" i="20"/>
  <c r="H49" i="20"/>
  <c r="G49" i="20"/>
  <c r="F49" i="20"/>
  <c r="Z35" i="20"/>
  <c r="Y35" i="20"/>
  <c r="X35" i="20"/>
  <c r="W35" i="20"/>
  <c r="V35" i="20"/>
  <c r="U35" i="20"/>
  <c r="T35" i="20"/>
  <c r="S35" i="20"/>
  <c r="R35" i="20"/>
  <c r="Q35" i="20"/>
  <c r="P35" i="20"/>
  <c r="O35" i="20"/>
  <c r="N35" i="20"/>
  <c r="M35" i="20"/>
  <c r="L35" i="20"/>
  <c r="K35" i="20"/>
  <c r="J35" i="20"/>
  <c r="I35" i="20"/>
  <c r="H35" i="20"/>
  <c r="G35" i="20"/>
  <c r="F35" i="20"/>
  <c r="Z34" i="20"/>
  <c r="Y34" i="20"/>
  <c r="X34" i="20"/>
  <c r="W34" i="20"/>
  <c r="V34" i="20"/>
  <c r="U34" i="20"/>
  <c r="T34" i="20"/>
  <c r="S34" i="20"/>
  <c r="R34" i="20"/>
  <c r="Q34" i="20"/>
  <c r="P34" i="20"/>
  <c r="O34" i="20"/>
  <c r="N34" i="20"/>
  <c r="M34" i="20"/>
  <c r="L34" i="20"/>
  <c r="K34" i="20"/>
  <c r="J34" i="20"/>
  <c r="I34" i="20"/>
  <c r="H34" i="20"/>
  <c r="G34" i="20"/>
  <c r="F34" i="20"/>
  <c r="Z33" i="20"/>
  <c r="Y33" i="20"/>
  <c r="X33" i="20"/>
  <c r="W33" i="20"/>
  <c r="V33" i="20"/>
  <c r="U33" i="20"/>
  <c r="T33" i="20"/>
  <c r="S33" i="20"/>
  <c r="R33" i="20"/>
  <c r="Q33" i="20"/>
  <c r="P33" i="20"/>
  <c r="O33" i="20"/>
  <c r="N33" i="20"/>
  <c r="M33" i="20"/>
  <c r="L33" i="20"/>
  <c r="K33" i="20"/>
  <c r="J33" i="20"/>
  <c r="I33" i="20"/>
  <c r="H33" i="20"/>
  <c r="G33" i="20"/>
  <c r="F33" i="20"/>
  <c r="Z32" i="20"/>
  <c r="Y32" i="20"/>
  <c r="X32" i="20"/>
  <c r="W32" i="20"/>
  <c r="V32" i="20"/>
  <c r="U32" i="20"/>
  <c r="T32" i="20"/>
  <c r="S32" i="20"/>
  <c r="R32" i="20"/>
  <c r="Q32" i="20"/>
  <c r="P32" i="20"/>
  <c r="O32" i="20"/>
  <c r="N32" i="20"/>
  <c r="M32" i="20"/>
  <c r="L32" i="20"/>
  <c r="K32" i="20"/>
  <c r="J32" i="20"/>
  <c r="I32" i="20"/>
  <c r="H32" i="20"/>
  <c r="G32" i="20"/>
  <c r="F32" i="20"/>
  <c r="Z31" i="20"/>
  <c r="Y31" i="20"/>
  <c r="X31" i="20"/>
  <c r="W31" i="20"/>
  <c r="V31" i="20"/>
  <c r="U31" i="20"/>
  <c r="T31" i="20"/>
  <c r="S31" i="20"/>
  <c r="R31" i="20"/>
  <c r="Q31" i="20"/>
  <c r="P31" i="20"/>
  <c r="O31" i="20"/>
  <c r="N31" i="20"/>
  <c r="M31" i="20"/>
  <c r="L31" i="20"/>
  <c r="K31" i="20"/>
  <c r="J31" i="20"/>
  <c r="I31" i="20"/>
  <c r="H31" i="20"/>
  <c r="G31" i="20"/>
  <c r="F31" i="20"/>
  <c r="L17" i="20"/>
  <c r="K17" i="20"/>
  <c r="J17" i="20"/>
  <c r="I17" i="20"/>
  <c r="H17" i="20"/>
  <c r="G17" i="20"/>
  <c r="E17" i="20"/>
  <c r="L16" i="20"/>
  <c r="K16" i="20"/>
  <c r="J16" i="20"/>
  <c r="I16" i="20"/>
  <c r="H16" i="20"/>
  <c r="G16" i="20"/>
  <c r="E16" i="20"/>
  <c r="L15" i="20"/>
  <c r="K15" i="20"/>
  <c r="J15" i="20"/>
  <c r="I15" i="20"/>
  <c r="H15" i="20"/>
  <c r="G15" i="20"/>
  <c r="E15" i="20"/>
  <c r="L14" i="20"/>
  <c r="K14" i="20"/>
  <c r="J14" i="20"/>
  <c r="I14" i="20"/>
  <c r="H14" i="20"/>
  <c r="G14" i="20"/>
  <c r="E14" i="20"/>
  <c r="L13" i="20"/>
  <c r="K13" i="20"/>
  <c r="J13" i="20"/>
  <c r="I13" i="20"/>
  <c r="H13" i="20"/>
  <c r="G13" i="20"/>
  <c r="E13" i="20"/>
  <c r="L18" i="18"/>
  <c r="K18" i="18"/>
  <c r="J18" i="18"/>
  <c r="I18" i="18"/>
  <c r="H18" i="18"/>
  <c r="G18" i="18"/>
  <c r="F18" i="18"/>
  <c r="E18" i="18"/>
  <c r="L17" i="18"/>
  <c r="K17" i="18"/>
  <c r="J17" i="18"/>
  <c r="I17" i="18"/>
  <c r="H17" i="18"/>
  <c r="G17" i="18"/>
  <c r="F17" i="18"/>
  <c r="E17" i="18"/>
  <c r="L16" i="18"/>
  <c r="K16" i="18"/>
  <c r="J16" i="18"/>
  <c r="I16" i="18"/>
  <c r="H16" i="18"/>
  <c r="G16" i="18"/>
  <c r="F16" i="18"/>
  <c r="E16" i="18"/>
  <c r="L15" i="18"/>
  <c r="K15" i="18"/>
  <c r="J15" i="18"/>
  <c r="I15" i="18"/>
  <c r="H15" i="18"/>
  <c r="G15" i="18"/>
  <c r="F15" i="18"/>
  <c r="E15" i="18"/>
  <c r="L14" i="18"/>
  <c r="K14" i="18"/>
  <c r="J14" i="18"/>
  <c r="I14" i="18"/>
  <c r="H14" i="18"/>
  <c r="G14" i="18"/>
  <c r="F14" i="18"/>
  <c r="E14" i="18"/>
  <c r="L9" i="16"/>
  <c r="K9" i="16"/>
  <c r="J9" i="16"/>
  <c r="I9" i="16"/>
  <c r="H9" i="16"/>
  <c r="G9" i="16"/>
  <c r="F9" i="16"/>
  <c r="E9" i="16"/>
  <c r="L9" i="14"/>
  <c r="K9" i="14"/>
  <c r="J9" i="14"/>
  <c r="I9" i="14"/>
  <c r="H9" i="14"/>
  <c r="G9" i="14"/>
  <c r="F9" i="14"/>
  <c r="E9" i="14"/>
  <c r="L10" i="12"/>
  <c r="K10" i="12"/>
  <c r="J10" i="12"/>
  <c r="I10" i="12"/>
  <c r="H10" i="12"/>
  <c r="G10" i="12"/>
  <c r="F10" i="12"/>
  <c r="E10" i="12"/>
  <c r="L17" i="10"/>
  <c r="K17" i="10"/>
  <c r="J17" i="10"/>
  <c r="I17" i="10"/>
  <c r="H17" i="10"/>
  <c r="G17" i="10"/>
  <c r="F17" i="10"/>
  <c r="E17" i="10"/>
  <c r="L16" i="10"/>
  <c r="K16" i="10"/>
  <c r="J16" i="10"/>
  <c r="I16" i="10"/>
  <c r="H16" i="10"/>
  <c r="G16" i="10"/>
  <c r="F16" i="10"/>
  <c r="E16" i="10"/>
  <c r="L15" i="10"/>
  <c r="K15" i="10"/>
  <c r="J15" i="10"/>
  <c r="I15" i="10"/>
  <c r="H15" i="10"/>
  <c r="G15" i="10"/>
  <c r="F15" i="10"/>
  <c r="E15" i="10"/>
  <c r="L14" i="10"/>
  <c r="K14" i="10"/>
  <c r="J14" i="10"/>
  <c r="I14" i="10"/>
  <c r="H14" i="10"/>
  <c r="G14" i="10"/>
  <c r="F14" i="10"/>
  <c r="E14" i="10"/>
  <c r="L13" i="10"/>
  <c r="K13" i="10"/>
  <c r="J13" i="10"/>
  <c r="I13" i="10"/>
  <c r="H13" i="10"/>
  <c r="G13" i="10"/>
  <c r="F13" i="10"/>
  <c r="E13" i="10"/>
  <c r="Z19" i="8"/>
  <c r="Y19" i="8"/>
  <c r="X19" i="8"/>
  <c r="W19" i="8"/>
  <c r="V19" i="8"/>
  <c r="U19" i="8"/>
  <c r="T19" i="8"/>
  <c r="S19" i="8"/>
  <c r="R19" i="8"/>
  <c r="Q19" i="8"/>
  <c r="P19" i="8"/>
  <c r="O19" i="8"/>
  <c r="N19" i="8"/>
  <c r="M19" i="8"/>
  <c r="L19" i="8"/>
  <c r="K19" i="8"/>
  <c r="J19" i="8"/>
  <c r="I19" i="8"/>
  <c r="H19" i="8"/>
  <c r="G19" i="8"/>
  <c r="F19" i="8"/>
  <c r="E19" i="8"/>
  <c r="Z18" i="8"/>
  <c r="Y18" i="8"/>
  <c r="X18" i="8"/>
  <c r="W18" i="8"/>
  <c r="V18" i="8"/>
  <c r="U18" i="8"/>
  <c r="T18" i="8"/>
  <c r="S18" i="8"/>
  <c r="R18" i="8"/>
  <c r="Q18" i="8"/>
  <c r="P18" i="8"/>
  <c r="O18" i="8"/>
  <c r="N18" i="8"/>
  <c r="M18" i="8"/>
  <c r="L18" i="8"/>
  <c r="K18" i="8"/>
  <c r="J18" i="8"/>
  <c r="I18" i="8"/>
  <c r="H18" i="8"/>
  <c r="G18" i="8"/>
  <c r="F18" i="8"/>
  <c r="E18" i="8"/>
  <c r="Z17" i="8"/>
  <c r="Y17" i="8"/>
  <c r="X17" i="8"/>
  <c r="W17" i="8"/>
  <c r="V17" i="8"/>
  <c r="U17" i="8"/>
  <c r="T17" i="8"/>
  <c r="S17" i="8"/>
  <c r="R17" i="8"/>
  <c r="Q17" i="8"/>
  <c r="P17" i="8"/>
  <c r="O17" i="8"/>
  <c r="N17" i="8"/>
  <c r="M17" i="8"/>
  <c r="L17" i="8"/>
  <c r="K17" i="8"/>
  <c r="J17" i="8"/>
  <c r="I17" i="8"/>
  <c r="H17" i="8"/>
  <c r="G17" i="8"/>
  <c r="F17" i="8"/>
  <c r="E17" i="8"/>
  <c r="Z16" i="8"/>
  <c r="Y16" i="8"/>
  <c r="X16" i="8"/>
  <c r="W16" i="8"/>
  <c r="V16" i="8"/>
  <c r="U16" i="8"/>
  <c r="T16" i="8"/>
  <c r="S16" i="8"/>
  <c r="R16" i="8"/>
  <c r="Q16" i="8"/>
  <c r="P16" i="8"/>
  <c r="O16" i="8"/>
  <c r="N16" i="8"/>
  <c r="M16" i="8"/>
  <c r="L16" i="8"/>
  <c r="K16" i="8"/>
  <c r="J16" i="8"/>
  <c r="I16" i="8"/>
  <c r="H16" i="8"/>
  <c r="G16" i="8"/>
  <c r="F16" i="8"/>
  <c r="E16" i="8"/>
  <c r="Z15" i="8"/>
  <c r="Y15" i="8"/>
  <c r="X15" i="8"/>
  <c r="W15" i="8"/>
  <c r="V15" i="8"/>
  <c r="U15" i="8"/>
  <c r="T15" i="8"/>
  <c r="S15" i="8"/>
  <c r="R15" i="8"/>
  <c r="Q15" i="8"/>
  <c r="P15" i="8"/>
  <c r="O15" i="8"/>
  <c r="N15" i="8"/>
  <c r="M15" i="8"/>
  <c r="L15" i="8"/>
  <c r="K15" i="8"/>
  <c r="J15" i="8"/>
  <c r="I15" i="8"/>
  <c r="H15" i="8"/>
  <c r="G15" i="8"/>
  <c r="F15" i="8"/>
  <c r="E15" i="8"/>
  <c r="L17" i="6"/>
  <c r="K17" i="6"/>
  <c r="J17" i="6"/>
  <c r="I17" i="6"/>
  <c r="H17" i="6"/>
  <c r="G17" i="6"/>
  <c r="F17" i="6"/>
  <c r="E17" i="6"/>
  <c r="L16" i="6"/>
  <c r="K16" i="6"/>
  <c r="J16" i="6"/>
  <c r="I16" i="6"/>
  <c r="H16" i="6"/>
  <c r="G16" i="6"/>
  <c r="F16" i="6"/>
  <c r="E16" i="6"/>
  <c r="L15" i="6"/>
  <c r="K15" i="6"/>
  <c r="J15" i="6"/>
  <c r="I15" i="6"/>
  <c r="H15" i="6"/>
  <c r="G15" i="6"/>
  <c r="F15" i="6"/>
  <c r="E15" i="6"/>
  <c r="L14" i="6"/>
  <c r="K14" i="6"/>
  <c r="J14" i="6"/>
  <c r="I14" i="6"/>
  <c r="H14" i="6"/>
  <c r="G14" i="6"/>
  <c r="F14" i="6"/>
  <c r="E14" i="6"/>
  <c r="L13" i="6"/>
  <c r="K13" i="6"/>
  <c r="J13" i="6"/>
  <c r="I13" i="6"/>
  <c r="H13" i="6"/>
  <c r="G13" i="6"/>
  <c r="F13" i="6"/>
  <c r="E13" i="6"/>
  <c r="L17" i="4"/>
  <c r="K17" i="4"/>
  <c r="J17" i="4"/>
  <c r="I17" i="4"/>
  <c r="H17" i="4"/>
  <c r="G17" i="4"/>
  <c r="F17" i="4"/>
  <c r="E17" i="4"/>
  <c r="L16" i="4"/>
  <c r="K16" i="4"/>
  <c r="J16" i="4"/>
  <c r="I16" i="4"/>
  <c r="H16" i="4"/>
  <c r="G16" i="4"/>
  <c r="F16" i="4"/>
  <c r="E16" i="4"/>
  <c r="L15" i="4"/>
  <c r="K15" i="4"/>
  <c r="J15" i="4"/>
  <c r="I15" i="4"/>
  <c r="H15" i="4"/>
  <c r="G15" i="4"/>
  <c r="F15" i="4"/>
  <c r="E15" i="4"/>
  <c r="L14" i="4"/>
  <c r="K14" i="4"/>
  <c r="J14" i="4"/>
  <c r="I14" i="4"/>
  <c r="H14" i="4"/>
  <c r="G14" i="4"/>
  <c r="F14" i="4"/>
  <c r="E14" i="4"/>
  <c r="L13" i="4"/>
  <c r="K13" i="4"/>
  <c r="J13" i="4"/>
  <c r="I13" i="4"/>
  <c r="H13" i="4"/>
  <c r="G13" i="4"/>
  <c r="F13" i="4"/>
  <c r="E13" i="4"/>
</calcChain>
</file>

<file path=xl/sharedStrings.xml><?xml version="1.0" encoding="utf-8"?>
<sst xmlns="http://schemas.openxmlformats.org/spreadsheetml/2006/main" count="1742" uniqueCount="642">
  <si>
    <t>Hoja</t>
  </si>
  <si>
    <r>
      <rPr>
        <b/>
        <sz val="14"/>
        <color rgb="FF3F3F3F"/>
        <rFont val="Montserrat"/>
      </rPr>
      <t xml:space="preserve">Cambios en la versión 4.0
</t>
    </r>
    <r>
      <rPr>
        <b/>
        <sz val="14"/>
        <color rgb="FF3F3F3F"/>
        <rFont val="Montserrat Regular"/>
      </rPr>
      <t>para el proceso de Autoevaluación Institucional 2025</t>
    </r>
    <r>
      <rPr>
        <b/>
        <sz val="14"/>
        <color rgb="FF3F3F3F"/>
        <rFont val="Montserrat Regular"/>
      </rPr>
      <t xml:space="preserve">
</t>
    </r>
    <r>
      <rPr>
        <b/>
        <sz val="8"/>
        <color rgb="FF3F3F3F"/>
        <rFont val="Montserrat Regular"/>
      </rPr>
      <t>Los cambios corresponden a una actualización de fechas para la observación de la información. No se incrementaron indicadores, ni se hicieron cambios sustanciales en las definiciones.</t>
    </r>
  </si>
  <si>
    <t>Indicadores 1 a 8 y 10 a 20</t>
  </si>
  <si>
    <t>Se modifican las fechas de corte propuestas para los indicadores. El periodo propuesto por el SEAES para los indicadores a utilizar en la convocatoria 2025, es el cierre del ciclo escolar 2024-2025.</t>
  </si>
  <si>
    <r>
      <rPr>
        <b/>
        <sz val="14"/>
        <color rgb="FF3F3F3F"/>
        <rFont val="Montserrat"/>
      </rPr>
      <t xml:space="preserve">Cambios en la versión 3.0
</t>
    </r>
    <r>
      <rPr>
        <b/>
        <sz val="14"/>
        <color rgb="FF3F3F3F"/>
        <rFont val="Montserrat Regular"/>
      </rPr>
      <t>para el proceso de Autoevaluación Institucional 2024</t>
    </r>
    <r>
      <rPr>
        <b/>
        <sz val="14"/>
        <color rgb="FF3F3F3F"/>
        <rFont val="Montserrat Regular"/>
      </rPr>
      <t xml:space="preserve">
</t>
    </r>
    <r>
      <rPr>
        <b/>
        <sz val="8"/>
        <color rgb="FF3F3F3F"/>
        <rFont val="Montserrat Regular"/>
      </rPr>
      <t>Los cambios corresponden a una actualización de fechas para la observación de la información. No se incrementaron indicadores, ni se hicieron cambios sustanciales en las definiciones.</t>
    </r>
  </si>
  <si>
    <t>Indicadores 1-20</t>
  </si>
  <si>
    <t>Se elimina la celda para registrar el municipio.
Se agregan enlaces a los videos de apoyo que explican cada indicador.</t>
  </si>
  <si>
    <t>Se modifican las fechas de corte propuestas para los indicadores. El periodo propuesto por el SEAES para los indicadores a utilizar en la convocatoria 2024, es el cierre del ciclo escolar 2023-2024.</t>
  </si>
  <si>
    <t>Indicador 9</t>
  </si>
  <si>
    <t xml:space="preserve">Se actualizan los cohortes para reportar las tasas de la población estudiantil de TSU, licenciatura, especialidad, maestría y doctorado para ajustar al periodo más reciente que haya concluido sus estudios por programa educativo. </t>
  </si>
  <si>
    <r>
      <rPr>
        <b/>
        <sz val="14"/>
        <color rgb="FF3F3F3F"/>
        <rFont val="Montserrat"/>
      </rPr>
      <t xml:space="preserve">Cambios en la versión 2.0
</t>
    </r>
    <r>
      <rPr>
        <b/>
        <sz val="14"/>
        <color rgb="FF3F3F3F"/>
        <rFont val="Montserrat Regular"/>
      </rPr>
      <t>para el proceso de Autoevaluación Institucional 2023</t>
    </r>
    <r>
      <rPr>
        <b/>
        <sz val="14"/>
        <color rgb="FF3F3F3F"/>
        <rFont val="Montserrat Regular"/>
      </rPr>
      <t xml:space="preserve">
</t>
    </r>
    <r>
      <rPr>
        <b/>
        <sz val="8"/>
        <color rgb="FF3F3F3F"/>
        <rFont val="Montserrat Regular"/>
      </rPr>
      <t>En lo general son cambios relacionados con la claridad y precisión de las tablas. No se incrementaron indicadores, ni se hicieron cambios sustanciales en las definiciones.</t>
    </r>
  </si>
  <si>
    <t>Indicaciones y definiciones</t>
  </si>
  <si>
    <t>Se agregó la columna "Periodo" que incluye aclaraciones por indicador, con respecto a las fechas que se proponen para la obtención de la información.</t>
  </si>
  <si>
    <t>Se agregó la columna "Posibles fuentes de información" que incluye varios ejemplos de documentos o actividades a las que la institución puede recurrir para obtener los datos que cada indicador solicita.</t>
  </si>
  <si>
    <t xml:space="preserve">En los indicadores 1, 3, 5, 8 - 11, 17 y 18 se corrigieron errores en la columna de "Indicaciones de reporte". </t>
  </si>
  <si>
    <t>En el indicador 9 se explicaron mejor las definiciones para el cálculo de las trayectorias así como las fechas que se indican para la obtención de la información.</t>
  </si>
  <si>
    <t>En el indicador 11 se actualizó el cambio de nombre.</t>
  </si>
  <si>
    <t>Indicadores 1- 20</t>
  </si>
  <si>
    <t>Se agregó una hoja con un ejemplo prellenado para cada indicador, que al mismo tiempo sirve como ejercicio de validación técnica.</t>
  </si>
  <si>
    <t>Se agregó la columna "Periodo" que incluye las fechas que se proponen para la obtención de la información.</t>
  </si>
  <si>
    <t>Indicadores 1 - 4, 8 - 12</t>
  </si>
  <si>
    <t>Se agregó el nivel TSU para programas educativos. Las instituciones que lo consideren pertinente pueden agregar el de profesional asociado.</t>
  </si>
  <si>
    <t>Indicadores 5, 8, 9, 17</t>
  </si>
  <si>
    <t>Se cambiaron los encabezados en el criterio de equidad social y de género, de "Otro género" a "Otra autoadscripción sexogenérica".</t>
  </si>
  <si>
    <t>Se cambiaron los encabezados en el criterio de inclusión, de "pertenece a un programa de inclusión institucional" a "personas con discapacidad".</t>
  </si>
  <si>
    <t>Se cambiaron los encabezados en el criterio de interculturalidad, de "se autoadscribe a pueblos originarios, afromexicanos, migrantes u otros grupos culturalmente diversos" a "personas que se autoidentifican como indígenas, afromexicanas, migrantes u otra identidad cultural".</t>
  </si>
  <si>
    <t>Se cambiaron las gráficas para que muestren los resultados en unidades porcentuales; las gráficas anteriores mostraban frecuencias (números absolutos).</t>
  </si>
  <si>
    <t>Se cambió el tipo de gráfica que agrupa todos los niveles del indicador. Antes se era una gráfica apilada, ahora se usa una gráfica de barras que muestra los resultados uno al lado de otro.</t>
  </si>
  <si>
    <t>Indicador 3</t>
  </si>
  <si>
    <t>Se modificó el texto que se encuentra debajo de cada criterio para darle mayor específicidad sobre los tipos de evaluación usados para evaluar el grado en que se logra formar los rasgos del perfil de egreso.</t>
  </si>
  <si>
    <t>Se agregó la tabla "9 - General" donde se integran los resultados de las trayectorias sin distinguir por los criterios del SEAES, con el propósito de contar con una base para el análisis.</t>
  </si>
  <si>
    <t>Se agregó la columna "Aspirantes" y se cambió la fórmula de cálculo para la tasa de ingreso por cohorte, en función al número de aspirantes, tal como se solicita en las definiciones.</t>
  </si>
  <si>
    <t>Se corrigieron las fórmulas de cálculo para "permanencia", "abandono", "egreso" y "titulación", en función del ingreso por cohorte, tal como se solicita en las definiciones.</t>
  </si>
  <si>
    <t>Se corrigió la fórmula para el cálculo de la tasa de reprobación, para dejar como base la población escolar vigente al término del ciclo 2022-2023, tal como se solicita en las definiciones.</t>
  </si>
  <si>
    <t>Indicador 11</t>
  </si>
  <si>
    <t>Se cambió la unidad de medida del indicador de "número" a "porcentaje".</t>
  </si>
  <si>
    <t>Se cambió en el nombre del indicador de "unidades de organización curricular totales y en etapas terminales del currículum" a "unidades de aprendizaje terminales".</t>
  </si>
  <si>
    <t>Indicador 16</t>
  </si>
  <si>
    <t>Se desagregó la unidad de observación por nivel educativo, como se hizo en otros indicadores similares.</t>
  </si>
  <si>
    <t>Indicador 17</t>
  </si>
  <si>
    <t>Se desagregó la unidad de observación en "personal docente" y "personal administrativo", tal como está en la definición del indicador.</t>
  </si>
  <si>
    <t>Se corrigió un error en el encabezado de la unidad de análisis, de "Total de estudiantes" a "Total del personal".</t>
  </si>
  <si>
    <t>Indicador 18</t>
  </si>
  <si>
    <t>Se desagregó la unidad de observación en iniciativas institucionales de "acompañamiento estudiantil", "vinculación con la comunidad", "gestión cultural" y "gestión institucional", tal como está en la definición del indicador.</t>
  </si>
  <si>
    <t>Se eliminó la tabla 18b dado que la unidad de medida del indicador no requiere porcentajes.</t>
  </si>
  <si>
    <t>Indicador 19</t>
  </si>
  <si>
    <t>Se eliminó la tabla 19b dado que la unidad de medida del indicador no requiere porcentajes.</t>
  </si>
  <si>
    <t>Indicador 20</t>
  </si>
  <si>
    <t>Se eliminó la tabla 20b dado que la unidad de medida del indicador no requiere porcentajes.</t>
  </si>
  <si>
    <t>Indicaciones</t>
  </si>
  <si>
    <t xml:space="preserve">El Marco General del SEAES y otros documentos de interés para contextualizar el propósito de estos indicadores, 
pueden encontrarse en el siguiente enlace: https://drive.google.com/drive/folders/1hWHGjmBflITapI0c2xHg66PU9oNvMw4A  </t>
  </si>
  <si>
    <t>Videos disponibles</t>
  </si>
  <si>
    <t>Indicador SEAES</t>
  </si>
  <si>
    <t>Unidad de observación</t>
  </si>
  <si>
    <t>Indicaciones de reporte</t>
  </si>
  <si>
    <t>Vinculo a capturas</t>
  </si>
  <si>
    <t>Periodo</t>
  </si>
  <si>
    <t>Posibles fuentes de información</t>
  </si>
  <si>
    <t xml:space="preserve">• Video sobre los indicadores básicos 1 a 4 (ámbito de la formación profesional):
https://vimeo.com/888543757/37efd6289a </t>
  </si>
  <si>
    <t>1. Incorporación de los rasgos formativos relacionados con cada uno de los criterios del SEAES en el perfil de egreso del programa educativo.</t>
  </si>
  <si>
    <r>
      <rPr>
        <b/>
        <sz val="10"/>
        <color rgb="FF000000"/>
        <rFont val="Noto Sans"/>
      </rPr>
      <t xml:space="preserve">NIvel educativo:
</t>
    </r>
    <r>
      <rPr>
        <sz val="10"/>
        <color rgb="FF000000"/>
        <rFont val="Noto Sans"/>
      </rPr>
      <t>- TSU
- Licenciatura
- Especialidad
- Maestría
- Doctorado</t>
    </r>
  </si>
  <si>
    <t>Reportar el total de programas, por nivel educativo, que en su perfil de egreso incorporan rasgos formativos relacionados con los criterios del SEAES en la hoja correspondiente "Indicador 1".
Puede tomarse como referentes los rasgos de la tipología que se muestra en la hoja "Rasgos y Ejemplos" o agregar una hoja similar con ejemplos ilustrativos de los rasgos considerados por la institución.
En caso de no contar con información, indicar "No disponible" en la celda correspondiente.
Las instituciones que lo consideren pertinente, pueden agregar el nivel de Profesional Asociado.</t>
  </si>
  <si>
    <t>Ir a indicador 1</t>
  </si>
  <si>
    <t>2023-2024
(Egresados durante el ciclo 2023-2024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</si>
  <si>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Planes de estudio
- Documentos informativos
- Actas o minutas de cuerpos colegiados
- Consultas a docentes participes en las últimas etapas del currículum
- Informes de autoevaluación para la acreditación
- Resultados de evaluaciones institucionales o nacionales
- Encuestas a estudiantes y exalumnos
- Procesos de acreditación
- Investigaciones educativas
- Documentación de los programas educativos
- Documentos de políticas y procedimientos</t>
  </si>
  <si>
    <t>2. Mecanismos para evaluar sistemáticamente la formación de los rasgos del perfil de egreso relacionados con los criterios del SEAES en el programa educativo.</t>
  </si>
  <si>
    <r>
      <rPr>
        <b/>
        <sz val="10"/>
        <color rgb="FF000000"/>
        <rFont val="Noto Sans"/>
      </rPr>
      <t xml:space="preserve">NIvel educativo:
</t>
    </r>
    <r>
      <rPr>
        <sz val="10"/>
        <color rgb="FF000000"/>
        <rFont val="Noto Sans"/>
      </rPr>
      <t>- TSU
- Licenciatura
- Especialidad
- Maestría
- Doctorado</t>
    </r>
  </si>
  <si>
    <t>Para cada nivel educativo, analizar la existencia de mecanismos para evaluar sistemáticamente la formación de los rasgos del perfil de egreso relacionados con los criterios del SEAES. Puede tomarse como referentes los rasgos de la tipología que se muestra en la hoja "Rasgos y Ejemplos" o agregar una hoja similar con ejemplos ilustrativos de los rasgos considerados por la institución.
Reportar el total de programas, por nivel educativo, que sí cuentan con mecanismos para evaluar sistemáticamente la formación de los rasgos del perfil de egreso relacionados con los criterios del SEAES en la hoja correspondiente "Indicador 2".
En caso de no contar con información, indicar "No disponible" en la celda correspondiente
Las instituciones que lo consideren pertinente, pueden agregar el nivel de Profesional Asociado..</t>
  </si>
  <si>
    <t>Ir a indicador 2</t>
  </si>
  <si>
    <t>2023-2024
(Considerar la operación actual de los programas. Si el diseño cambió recientemente y ahora se prevén mecanismos que antes no estaban considerados, especifiar en la parte de "Comentarios")</t>
  </si>
  <si>
    <t>3. En su caso, tipo de evaluación que se utiliza para evaluar sistemáticamente la formación de los rasgos del perfil de egreso.</t>
  </si>
  <si>
    <r>
      <rPr>
        <b/>
        <sz val="10"/>
        <color rgb="FF000000"/>
        <rFont val="Noto Sans"/>
      </rPr>
      <t xml:space="preserve">NIvel educativo:
</t>
    </r>
    <r>
      <rPr>
        <sz val="10"/>
        <color rgb="FF000000"/>
        <rFont val="Noto Sans"/>
      </rPr>
      <t>- TSU
- Licenciatura
- Especialidad
- Maestría
- Doctorado</t>
    </r>
  </si>
  <si>
    <t>Este indicador se registra únicamente para los programas que sí se cuentan con los mecanismos a que se refiere el "Indicador 2":
Reportar el total de programas, por nivel educativo y por tipo de evaluación utilizada para corroborar la formación de los rasgos del perfil de egreso en la hoja correspondiente "Indicador 3".
Considerar la opción que más se acerque al tipo de evaluación que se utiliza.
a) Forman parte de las prácticas de evaluación en las etapas terminales del currículum, es decir, se llevan a cabo dentro de los cursos, materias, módulos, y demás unidades de organización de los aprendizajes
b) Son evaluaciones internas, realizadas por el propio programa o por la institución, pero no forman parte de los cursos, materias y demás unidades de organización de los aprendizajes dentro del currículum
c) Son evaluaciones externas, por ejemplo, evaluaciones del logro de los rasgos del perfil de egreso que llevan a cabo instancias que realizan exámenes nacionales
En caso de no contar con información, indicar "No disponible" en la celda correspondiente.
Las instituciones que lo consideren pertinente, pueden agregar el nivel de Profesional Asociado.</t>
  </si>
  <si>
    <t>Ir a indicador 3</t>
  </si>
  <si>
    <t>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</si>
  <si>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b/>
        <sz val="10"/>
        <color rgb="FF000000"/>
        <rFont val="Noto Sans"/>
      </rPr>
      <t xml:space="preserve">NIvel educativo:
</t>
    </r>
    <r>
      <rPr>
        <sz val="10"/>
        <color rgb="FF000000"/>
        <rFont val="Noto Sans"/>
      </rPr>
      <t>- TSU
- Licenciatura
- Especialidad
- Maestría
- Doctorado</t>
    </r>
  </si>
  <si>
    <t>Este indicador se registra únicamente si se cuenta con los mecanismos señalados en el "Indicador 2":
Para cada nivel educativo, determinar el número de estudiantes egresados que demostraron haber adquirido la formación prevista en el perfil de egreso. Puede tomarse como referentes los rasgos de la tipología que se muestra en la hoja "Rasgos y Ejemplos" o agregar una hoja similar con ejemplos ilustrativos de los rasgos considerados por la institución.
Reportar el total de estudiantes egresados por nivel educativo que sí demostraron haber adquirido la formación prevista en el perfil de egresoen la hoja correspondiente "Indicador 4".
En caso de no contar con información, indicar "No disponible" en la celda correspondiente.
Las instituciones que lo consideren pertinente, pueden agregar el nivel de Profesional Asociado.</t>
  </si>
  <si>
    <t>Ir a indicador 4</t>
  </si>
  <si>
    <t>2023-2024
(Egresados durante el ciclo 2023-2024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</si>
  <si>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Video sobre los indicadores básicos 5 a 7 (ámbito de la profesionalización docente):
https://vimeo.com/892982280/ee95806c3d</t>
  </si>
  <si>
    <t xml:space="preserve">5. Composición porcentual de la planta académica del programa educativo en función de los criterios de equidad social y de género, inclusión e interculturalidad. </t>
  </si>
  <si>
    <r>
      <rPr>
        <b/>
        <sz val="10"/>
        <color rgb="FF000000"/>
        <rFont val="Noto Sans"/>
      </rPr>
      <t xml:space="preserve">Planta académica:
</t>
    </r>
    <r>
      <rPr>
        <sz val="10"/>
        <color rgb="FF000000"/>
        <rFont val="Noto Sans"/>
      </rPr>
      <t>-Docentes e investigadores</t>
    </r>
  </si>
  <si>
    <t>Para el total de la planta académica, determinar el número de docentes e investigadores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docentes e investigadores en función de los criterios de equidad social y de género, inclusión e interculturalidad señalados en la hoja correspondiente "Indicador 5".
En caso de no contar con información, indicar "No disponible" en la celda correspondiente.</t>
  </si>
  <si>
    <t>Ir a indicador 5</t>
  </si>
  <si>
    <t>2023-2024
(Información al cierre del ciclo escolar, preferentemente. Incluir docentes de medio tiempo o que trabajan bajo un esquema por horas)</t>
  </si>
  <si>
    <t>- Estadísticas y registros institucionales
- Documentos informativos
- Actas o minutas de cuerpos colegiados
- Consultas a docentes
- Foros y eventos académicos
- Diagnósticos institucionales
- Investigaciones educativas</t>
  </si>
  <si>
    <t>6. Porcentaje de profesores y profesoras del programa educativo, que participaron en acciones de profesionalización de la docencia encaminadas a reforzar cada uno de los criterios del SEAES.</t>
  </si>
  <si>
    <r>
      <rPr>
        <b/>
        <sz val="10"/>
        <color rgb="FF000000"/>
        <rFont val="Noto Sans"/>
      </rPr>
      <t xml:space="preserve">Planta académica:
</t>
    </r>
    <r>
      <rPr>
        <sz val="10"/>
        <color rgb="FF000000"/>
        <rFont val="Noto Sans"/>
      </rPr>
      <t>-Docentes e investigadores</t>
    </r>
  </si>
  <si>
    <t xml:space="preserve">
Para el total de la planta académica, determinar el número de docentes e investigadores que participaron en acciones de profesionalización de la docencia encaminadas a reforzar cada uno de los criterios del SEAES. Puede tomarse como referentes los ejemplos que se muestran en la hoja "Rasgos y Ejemplos" o agregar una hoja similar con ejemplos ilustrativos de lo que considera la institución.
Reportar el total de docentes e investigadores que sí participaron en acciones de profesionalización de la docencia encaminadas a reforzar uno o varios de los criterios del SEAES en la hoja correspondiente "Indicador 6".
En caso de no contar con información, indicar "No disponible" en la celda correspondiente.</t>
  </si>
  <si>
    <t>Ir a indicador 6</t>
  </si>
  <si>
    <t>7. Porcentaje de profesores y profesoras del programa educativo que participan en proyectos de innovación pedagógica, educativa y disciplinar relacionados con los criterios del SEAES.</t>
  </si>
  <si>
    <r>
      <rPr>
        <b/>
        <sz val="10"/>
        <color rgb="FF000000"/>
        <rFont val="Noto Sans"/>
      </rPr>
      <t xml:space="preserve">Planta académica:
</t>
    </r>
    <r>
      <rPr>
        <sz val="10"/>
        <color rgb="FF000000"/>
        <rFont val="Noto Sans"/>
      </rPr>
      <t>-Docentes e investigadores</t>
    </r>
  </si>
  <si>
    <t>Para el total de la planta académica, determinar el número de docentes e investigadores que participaron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docentes e investigadores que sí participan en proyectos de innovación pedagógica, educativa y disciplinar relacionados con uno o varios de los criterios del SEAES en la hoja correspondiente "Indicador 7".
En caso de no contar con información, indicar "No disponible" en la celda correspondiente.</t>
  </si>
  <si>
    <t>Ir a indicador 7</t>
  </si>
  <si>
    <t>• Video sobre los indicadores básicos 8 a 12 (ámbitos de los programas educativos de licenciatura, TSU, PA y posgrado): 
https://vimeo.com/896649237/53a290fb07</t>
  </si>
  <si>
    <t>8. Composición porcentual de la población escolar en función de los criterios de equidad social y de género, inclusión e interculturalidad.</t>
  </si>
  <si>
    <r>
      <rPr>
        <b/>
        <sz val="10"/>
        <color rgb="FF000000"/>
        <rFont val="Noto Sans"/>
      </rPr>
      <t xml:space="preserve">NIvel educativo:
</t>
    </r>
    <r>
      <rPr>
        <sz val="10"/>
        <color rgb="FF000000"/>
        <rFont val="Noto Sans"/>
      </rPr>
      <t>- TSU
- Licenciatura
- Especialidad
- Maestría
- Doctorado</t>
    </r>
  </si>
  <si>
    <t>Para cada nivel educativo, determinar el total de estudiantes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estudiantes en función de los criterios de equidad social y de género, inclusión e interculturalidad señalados en la hoja correspondiente "Indicador 8".
En caso de no contar con información, indicar "No disponible" en la celda correspondiente.
Las instituciones que lo consideren pertinente, pueden agregar el nivel de Profesional Asociado.</t>
  </si>
  <si>
    <t>Ir a indicador 8</t>
  </si>
  <si>
    <t>2023-2024
(Reportar la información con la que cuenten los programas educativos al cierre del ciclo escolar)</t>
  </si>
  <si>
    <t>- Planes de estudio
- Estadísticas y registros institucionales
- Actas o minutas de cuerpos colegiados
- Consultas a docentes
- Informes de autoevaluación externa
- Estudios diagnósticos
- Investigaciones educativas
- Perfiles de los estudiantes
- Encuestas/entrevistas a docentes
- Calificaciones y registros académicos individuales</t>
  </si>
  <si>
    <t>9. Trayectorias escolares en función de los criterios de equidad social y de género, inclusión e interculturalidad (tasas de ingreso, permanencia, abandono, rezago, reprobación, egreso y titulación).</t>
  </si>
  <si>
    <r>
      <rPr>
        <b/>
        <sz val="10"/>
        <color rgb="FF000000"/>
        <rFont val="Noto Sans"/>
      </rPr>
      <t xml:space="preserve">NIvel educativo:
</t>
    </r>
    <r>
      <rPr>
        <sz val="10"/>
        <color rgb="FF000000"/>
        <rFont val="Noto Sans"/>
      </rPr>
      <t>- TSU
- Licenciatura
- Especialidad
- Maestría
- Doctorado</t>
    </r>
  </si>
  <si>
    <t>Para cada nivel educativo, analizar las diferentes trayectorias escolares (tasas de ingreso, permanencia, abandono, rezago, reprobación, egreso y titulación) en función de los criterios de equidad social y de género, inclusión e interculturalidad.
Reportar el total por nivel educativo de las tasas indicadas en función de los criterios de equidad social y de género, inclusión e interculturalidad en la hoja correspondiente "Indicador 9".
Definiciones de tasas:
a. Tasa de ingreso: porcentaje de estudiantes que ingresan a los programas educativos de la institución, con relación a los aspirantes o solicitantes. 
b. Tasa de permanencia: porcentaje de estudiantes que permanecen en el programa hasta concluir el último periodo de estudios, según la duración prevista en el plan correspondiente, en comparación con el total que ingresaron en esa misma cohorte.
c. Tasa de abandono: porcentaje de estudiantes que no permanecieron en el programa hasta concluir el último periodo de estudios en comparación con el total que ingresaron en esa misma cohorte.
d. Tasa de reprobación*: porcentaje de estudiantes que no aprueba las unidades de organización curricular** en el periodo correspondiente, por ejemplo, semestre, cuatrimestre, etc., con relación al total inscrito en el año escolar 2023-2024.
e. Tasa de egreso: porcentaje de estudiantes que concluyen todos los requisitos académicos con relación a quienes ingresaron en la cohorte. Se refiere a aquellas personas que además de permanecer, realizaron todas las actividades previstas en los plane de estudio y normativa (prácticas, servicio social, etc.).
f. Tasa de titulación: porcentaje de estudiantes que obtienen su título profesional en relación a quienes ingresaron a la institución, dentro de la misma cohorte que se está analizando.
*La no aprobación se considera cuando se utilizaron, o existiendo la oportunidad, no se utilizaron, las opciones que la misma institución brinda para acreditar dicha unidad de organización en el periodo escolar correspondiente (cuatrimestre, semestre, etc.).
**Unidades de organización curricular: forma en la que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En caso de no contar con información, indicar "No disponible" en la celda correspondiente.
Las instituciones que lo consideren pertinente, pueden agregar el nivel de Profesional Asociado.</t>
  </si>
  <si>
    <t>Ir a indicador 9</t>
  </si>
  <si>
    <t>Reportar las tasas de la población estudiantil por cohorte*, de ser posible la más reciente que haya concluido sus estudios por programa educativo. 
El SEAES propone:
2019, para los niveles de licenciatura y doctorado; 
2020, para los niveles de maestría y especialidades del sector salud.
2021, para los niveles de TSU, PA y otras especialidades.
Para la tasa de reprobación en todos los niveles, utiizar la información vigente al cierre del ciclo escolar 2023-2024.
Si al integrar los datos en el ámbito institucional, las fechas no coinciden porque las duraciones de los programas son diferentes, se deberán hacer ajustes para mantener el rigor metodológico requerido. Se espera que las instituciones describan  y contextualicen los ajustes que requieran llevar a cabo, para una mejor interpretación y análisis de sus propios datos en el reporte. Por ejemplo, puede haber instituciones que consideren pertinente analizar los datos de cohortes que ingresaron en 2018 debido a que son los datos con que ya cuentan.
*Grupo de estudiantes que ingresó en una misma fecha, y que normalmente denominamos “generación”.</t>
  </si>
  <si>
    <t>10.	Existencia de un diseño curricular que incorpore en forma fundamentada, gradual, transversal e integrada el desarrollo de aprendizajes relacionados con cada uno de los criterios del SEAES.</t>
  </si>
  <si>
    <r>
      <rPr>
        <b/>
        <sz val="10"/>
        <color rgb="FF000000"/>
        <rFont val="Noto Sans"/>
      </rPr>
      <t xml:space="preserve">NIvel educativo:
</t>
    </r>
    <r>
      <rPr>
        <sz val="10"/>
        <color rgb="FF000000"/>
        <rFont val="Noto Sans"/>
      </rPr>
      <t>- TSU
- Licenciatura
- Especialidad
- Maestría
- Doctorado</t>
    </r>
  </si>
  <si>
    <t>Para cada programa educativo, analizar si su diseño curricular incorpora en forma 1-fundamentada, 2-gradual, 3-transversal e 4-integrada el desarrollo de aprendizajes relacionados con cada uno de los criterios del SEAES.
Sólo si el programa educativo cumple con las cuatro características al mismo tiempo, podrá ser considerado para este indicador.
Reportar el total de programas, por nivel educativo, que sí cuentan con un diseño curricular que incorpore en forma fundamentada, gradual, transversal e integrada, el desarrollo de aprendizajes relacionados con uno o varios de los criterios del SEAES en la hoja correspondiente "Indicador 10".
En caso de no contar con información, indicar "No disponible" en la celda correspondiente.
Las instituciones que lo consideren pertinente, pueden agregar el nivel de Profesional Asociado.</t>
  </si>
  <si>
    <t>Ir a indicador 10</t>
  </si>
  <si>
    <t>2023-2024
(Información vigente al cierre del ciclo escolar, si los programas están en proceso de actualización y aún no se cuenta con el nuevo diseño curricular, en el reporte se pueden mencionar los motivos que dieron paso a esta actualización y una proyección de hacia dónde va el nuevo diseño)</t>
  </si>
  <si>
    <t>11.	Porcentaje de unidades de aprendizaje terminales dedicadas a consolidar los rasgos del perfil de egreso, relacionados con los criterios del SEAES</t>
  </si>
  <si>
    <r>
      <rPr>
        <b/>
        <sz val="10"/>
        <color rgb="FF000000"/>
        <rFont val="Noto Sans"/>
      </rPr>
      <t xml:space="preserve">NIvel educativo:
</t>
    </r>
    <r>
      <rPr>
        <sz val="10"/>
        <color rgb="FF000000"/>
        <rFont val="Noto Sans"/>
      </rPr>
      <t>- TSU
- Licenciatura
- Especialidad
- Maestría
- Doctorado</t>
    </r>
  </si>
  <si>
    <t>Para cada nivel educativo, determinar el número de unidades de organización curricular* que se enfocan en consolidar los aprendizajes de los rasgos del perfil de egreso relacionados con cada uno de los criterios del SEAES. 
Reportar el total de unidades de aprendizaje terminales** que se enfocan en consolidar los aprendizajes de los rasgos del perfil de egreso relacionados con cada uno de los criterios del SEAES en la hoja correspondiente "Indicador 11".
En caso de no contar con información, indicar "No disponible" en la celda correspondiente.
*Las unidades de organización curricular son la forma como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**Unidades que se encuentran en las etapas terminales del proceso formativo, por ejemplo, los tres últimos cuatrimestres.
Las instituciones que lo consideren pertinente, pueden agregar el nivel de Profesional Asociado.</t>
  </si>
  <si>
    <t>Ir a indicador 11</t>
  </si>
  <si>
    <t>12.	Porcentaje de estudiantes que participan en proyectos de innovación pedagógica, educativa y disciplinar relacionados con los criterios del SEAES.</t>
  </si>
  <si>
    <r>
      <rPr>
        <b/>
        <sz val="10"/>
        <color rgb="FF000000"/>
        <rFont val="Noto Sans"/>
      </rPr>
      <t xml:space="preserve">NIvel educativo:
</t>
    </r>
    <r>
      <rPr>
        <sz val="10"/>
        <color rgb="FF000000"/>
        <rFont val="Noto Sans"/>
      </rPr>
      <t>- TSU
- Licenciatura
- Especialidad
- Maestría
- Doctorado</t>
    </r>
  </si>
  <si>
    <t>Para cada nivel educativo, determinar el total de estudiantes que participa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estudiantes, por nivel educativo, que sí participa en proyectos de innovación pedagógica, educativa y disciplinar relacionados con uno o varios de los criterios del SEAES en la hoja correspondiente "Indicador 12".
En caso de no contar con información, indicar "No disponible" en la celda correspondiente.</t>
  </si>
  <si>
    <t>Ir a indicador 12</t>
  </si>
  <si>
    <t>2023-2024
(Información vigente al cierre del ciclo escolar, preferentemente. Incluir datos de los proyectos que concluyeron durante dicho ciclo escolar así como de los proyectos que tuvieron continuidad)</t>
  </si>
  <si>
    <t>• Video sobre los indicadores básicos 13 a 16 (ámbito de los programas de investigación y posgrado): 
https://vimeo.com/896697035/8d1dca5d59</t>
  </si>
  <si>
    <t>13.	Porcentaje de proyectos de investigación que consideraron cada uno de los criterios del SEAES.</t>
  </si>
  <si>
    <r>
      <rPr>
        <b/>
        <sz val="10"/>
        <color rgb="FF000000"/>
        <rFont val="Noto Sans"/>
      </rPr>
      <t>Investigación</t>
    </r>
    <r>
      <rPr>
        <sz val="10"/>
        <color rgb="FF000000"/>
        <rFont val="Noto Sans"/>
      </rPr>
      <t>:
-Proyectos de investigación</t>
    </r>
  </si>
  <si>
    <t>Para los proyectos de investigación, determinar el número de proyectos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proyectos de investigación que consideraron uno o varios de los criterios del SEAES en la hoja correspondiente "Indicador 13".
En caso de no contar con información, indicar "No disponible" en la celda correspondiente.</t>
  </si>
  <si>
    <t>Ir a indicador 13</t>
  </si>
  <si>
    <t>2023-2024
(Información vigente al cierre del ciclo escolar. Incluir datos de los proyectos que concluyeron durante dicho ciclo escolar así como de los proyectos que tuvieron continuidad)</t>
  </si>
  <si>
    <t>- Programas y proyectos de investigación
- Informes, reportes y seguimientos institucionales
- Bases de datos bibliográficas
- Estadísticas y registros
- Actas o minutas de cuerpos colegiados
- Consultas a la planta académica y estudiantes
- Estudios institucionales</t>
  </si>
  <si>
    <t>14.	Porcentaje de productos de investigación relacionados con los criterios del SEAES.</t>
  </si>
  <si>
    <r>
      <rPr>
        <b/>
        <sz val="10"/>
        <color rgb="FF000000"/>
        <rFont val="Noto Sans"/>
      </rPr>
      <t>Investigación</t>
    </r>
    <r>
      <rPr>
        <sz val="10"/>
        <color rgb="FF000000"/>
        <rFont val="Noto Sans"/>
      </rPr>
      <t>:
-Productos de investigación</t>
    </r>
  </si>
  <si>
    <t>Para los productos de investigación, determinar el número de productos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productos de investigación que consideraron uno o varios de los criterios del SEAES en la hoja correspondiente "Indicador 14".
En caso de no contar con información, indicar "No disponible" en la celda correspondiente.</t>
  </si>
  <si>
    <t>Ir a indicador 14</t>
  </si>
  <si>
    <t>2023-2024
(Información vigente al cierre del ciclo escolar. Incluir datos de los productos que concluyeron durante dicho ciclo escolar así como de los proyectos que tuvieron continuidad)</t>
  </si>
  <si>
    <t>15.	Composición porcentual de integrantes de la planta académica que participan en proyectos de investigación relacionados con los criterios del SEAES.</t>
  </si>
  <si>
    <r>
      <rPr>
        <b/>
        <sz val="10"/>
        <color rgb="FF000000"/>
        <rFont val="Noto Sans"/>
      </rPr>
      <t xml:space="preserve">Planta académica:
</t>
    </r>
    <r>
      <rPr>
        <sz val="10"/>
        <color rgb="FF000000"/>
        <rFont val="Noto Sans"/>
      </rPr>
      <t>-Docentes e investigadores</t>
    </r>
  </si>
  <si>
    <t>Para el total de la planta académica, determinar el número de docentes e investigadores que participan en proyectos de investigación relacionados con uno o varios de los criterios del SEAES. 
Reportar el total de docentes e investigadores que participan en proyectos de investigación relacionados con uno o varios de los criterios del SEAES en la hoja correspondiente "Indicador 15".
En caso de no contar con información, indicar "No disponible" en la celda correspondiente.</t>
  </si>
  <si>
    <t>Ir a indicador 15</t>
  </si>
  <si>
    <t>2023-2024
(Información al cierre del ciclo escolar, preferentemente. Para los proyectos que concluyeron durante dicho ciclo escolar así como de los proyectos que tuvieron continuidad, incluir docentes de medio tiempo o que trabajan bajo un esquema por horas)</t>
  </si>
  <si>
    <t>16.	Porcentaje de estudiantes que participan en proyectos de investigación relacionados con los criterios del SEAES.</t>
  </si>
  <si>
    <r>
      <rPr>
        <b/>
        <sz val="10"/>
        <color rgb="FF000000"/>
        <rFont val="Noto Sans"/>
      </rPr>
      <t xml:space="preserve">Población escolar:
</t>
    </r>
    <r>
      <rPr>
        <sz val="10"/>
        <color rgb="FF000000"/>
        <rFont val="Noto Sans"/>
      </rPr>
      <t>- Estudiantes</t>
    </r>
  </si>
  <si>
    <t>Para el total de la población escolar, determinar el número de estudiantes que participan en proyectos de investigación relacionados con uno o varios de los criterios del SEAES.
Reportar el total de estudiantes que participa en proyectos de investigación relacionados con uno o varios de los criterios del SEAES en la hoja correspondiente "Indicador 16".
En caso de no contar con información, indicar "No disponible" en la celda correspondiente.</t>
  </si>
  <si>
    <t>Ir a indicador 16</t>
  </si>
  <si>
    <t>2023-2024
(Información vigente al cierre del ciclo escolar. Incluir datos de dato de los estudiantes que participaron en proyectos que concluyeron durante dicho ciclo escolar así como de los proyectos que tuvieron continuidad)</t>
  </si>
  <si>
    <t xml:space="preserve">
• Video sobre los indicadores básicos 17 a 20 (ámbito institucional): 
https://vimeo.com/897016484/d4f1b46488 </t>
  </si>
  <si>
    <t>17.	Composición porcentual del personal directivo y administrativo en general, en función de los criterios de equidad social y de género, inclusión e interculturalidad.</t>
  </si>
  <si>
    <r>
      <rPr>
        <b/>
        <sz val="10"/>
        <color rgb="FF000000"/>
        <rFont val="Noto Sans"/>
      </rPr>
      <t xml:space="preserve">Personal de la institución:
</t>
    </r>
    <r>
      <rPr>
        <sz val="10"/>
        <color rgb="FF000000"/>
        <rFont val="Noto Sans"/>
      </rPr>
      <t>- Personal directivo
- Personal administrativo</t>
    </r>
  </si>
  <si>
    <t>Para el total del personal directivo y administrativo, determinar el número de personas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del personal directivo y administrativo, en función de los criterios de equidad social y de género, inclusión e interculturalidad en la hoja correspondiente "Indicador 17".
En caso de no contar con información, indicar "No disponible" en la celda correspondiente.</t>
  </si>
  <si>
    <t>Ir a indicador 17</t>
  </si>
  <si>
    <t>2023-2024
(Información al cierre del ciclo escolar, preferentemente. Incluir datos del personal que labora medio tiempo o que trabaja bajo un esquema por horas o por honorarios)</t>
  </si>
  <si>
    <t>- Planes y programas de desarrollo institucional
- Informes y sistemas de seguimiento, monitoreo o información
- Estadísticas y registros
- Actas o minutas de cuerpos colegiado
- Consultas a directivos
- Estudios institucionales
- Acreditaciones institucionales</t>
  </si>
  <si>
    <t xml:space="preserve">18.	Número de iniciativas, servicios y acciones de acompañamiento a los y las estudiantes, de vinculación, de gestión cultural y de gestión en general que incorporan los criterios transversales del SEAES. </t>
  </si>
  <si>
    <r>
      <rPr>
        <b/>
        <sz val="10"/>
        <color rgb="FF000000"/>
        <rFont val="Noto Sans"/>
      </rPr>
      <t xml:space="preserve">Iniciativas institucionales:
</t>
    </r>
    <r>
      <rPr>
        <sz val="10"/>
        <color rgb="FF000000"/>
        <rFont val="Noto Sans"/>
      </rPr>
      <t>- Acompañamiento estudiantil
- Vinculación con la comunidad
- Gestión cultural
- Gestión institucional</t>
    </r>
  </si>
  <si>
    <t>Determinar el número de iniciativas institucionales (acompañamiento estudiantil, vinculación con la comunidad, gestión cultural y gestión institucional) que incorporan uno o varios de los criterios transversales del SEAES. Puede tomarse como referentes los ejemplos que se muestran en la hoja "Rasgos y Ejemplos" o agregar una hoja similar con ejemplos ilustrativos de lo que considera la institución.
Reportar el total de iniciativas de acompañamiento estudiantil, de vinculación con la comunidad, de gestión cultural y de gestión institucional que incorporan uno o varios de los criterios transversales del SEAES en la hoja correspondiente "Indicador 18".
En caso de no contar con información, indicar "No disponible" en la celda correspondiente.</t>
  </si>
  <si>
    <t>Ir a indicador 18</t>
  </si>
  <si>
    <t>2023-2024
(Información vigente al cierre del ciclo escolar, si los procesos de gestión y acompañamiento para estudiantes están en proceso de actualización y aún no se cuenta con los nuevos procedimientos, en el reporte se pueden mencionar los motivos que dieron paso a esta actualización y una proyección de hacia dónde va el nuevo diseño)</t>
  </si>
  <si>
    <t>19.	Número de acciones previstas en los planes y programas de desarrollo institucional que impulsan la incorporación de cada uno de los criterios transversales.</t>
  </si>
  <si>
    <r>
      <rPr>
        <b/>
        <sz val="10"/>
        <color rgb="FF000000"/>
        <rFont val="Noto Sans"/>
      </rPr>
      <t xml:space="preserve">Planes y programas:
</t>
    </r>
    <r>
      <rPr>
        <sz val="10"/>
        <color rgb="FF000000"/>
        <rFont val="Noto Sans"/>
      </rPr>
      <t>- Planes y programas de desarrollo institucional</t>
    </r>
  </si>
  <si>
    <t>Determinar el número de acciones previstas en los planes y programas de desarrollo institucional que impulsan la incorporación de uno o varios de los criterios transversales. Puede tomarse como referentes los ejemplos que se muestran en la hoja "Rasgos y Ejemplos" o agregar una hoja similar con ejemplos ilustrativos de lo que considera la institución.
Reportar el total de acciones previstas en los planes y programas de desarrollo institucional que impulsan la incorporación de uno o varios de los criterios transversales en la hoja correspondiente "Indicador 19".
En caso de no contar con información, indicar "No disponible" en la celda correspondiente.</t>
  </si>
  <si>
    <t>Ir a indicador 19</t>
  </si>
  <si>
    <t>2023-2024
(Información vigente al cierre del ciclo escolar, si los planes o programas de desarrollo están en proceso de actualización y aún no se cuenta con los nuevos diseños, en el reporte se pueden mencionar los motivos que dieron paso a esta actualización y una proyección de hacia dónde van los nuevos documentos)</t>
  </si>
  <si>
    <t>20.	Número de acciones institucionales realizadas para atender y sensibilizar a la comunidad en los temas previstos por los criterios del SEAES.</t>
  </si>
  <si>
    <r>
      <rPr>
        <b/>
        <sz val="10"/>
        <color rgb="FF000000"/>
        <rFont val="Noto Sans"/>
      </rPr>
      <t xml:space="preserve">Planes y programas:
</t>
    </r>
    <r>
      <rPr>
        <sz val="10"/>
        <color rgb="FF000000"/>
        <rFont val="Noto Sans"/>
      </rPr>
      <t>- Acciones de atención y sensibilización</t>
    </r>
  </si>
  <si>
    <t>Determinar el número de acciones institucionales realizadas para atender y sensibilizar a la comunidad en los temas previstos por los criterios del SEAES. Puede tomarse como referentes los ejemplos que se muestran en la hoja "Rasgos y Ejemplos" o agregar una hoja similar con ejemplos ilustrativos de lo que considera la institución.
Reportar el total de acciones institucionales realizadas para atender y sensibilizar a la comunidad en los temas previstos por los criterios del SEAES en la hoja correspondiente "Indicador 20".
En caso de no contar con información, indicar "No disponible" en la celda correspondiente.</t>
  </si>
  <si>
    <t>Ir a indicador 20</t>
  </si>
  <si>
    <t>2023-2024
(Información vigente al cierre del ciclo escolar. Incluir las acciones concluidas durante dicho ciclo así como aquellas que no se resolvieron pero que continuaron en el siguiente ciclo escolar)</t>
  </si>
  <si>
    <r>
      <rPr>
        <b/>
        <sz val="14"/>
        <color theme="1"/>
        <rFont val="Noto Sans"/>
      </rPr>
      <t>Cuadros de rasgos relacionados con los criterios transversales del SEAES.</t>
    </r>
    <r>
      <rPr>
        <b/>
        <sz val="11"/>
        <color theme="1"/>
        <rFont val="Noto Sans"/>
      </rPr>
      <t xml:space="preserve">
</t>
    </r>
    <r>
      <rPr>
        <b/>
        <sz val="9"/>
        <color rgb="FFFF0000"/>
        <rFont val="Noto Sans"/>
      </rPr>
      <t>Estos cuadros son una propuesta. Si la institución tiene sus propios cuadros de rasgos y ejemplos, incluirla en una hoja aparte.</t>
    </r>
  </si>
  <si>
    <t>Indicador 1: Ejemplo de los rasgos del perfil de egreso que pueden identificarse con los criterios del SEAES</t>
  </si>
  <si>
    <t>Esta tabla tiene por objeto brindar ejemplos sobre los criterios del SEAES para identificarlos dentro de los perfiles de egreso de los programas educativos. Los ejemplos son un espectro de lo que podría considerarse para definir más detalladamente cada criterio, en el marco de los perfiles de egreso. Estos ejemplos no son limitativos.</t>
  </si>
  <si>
    <t>Compromiso con la responsabilidad social</t>
  </si>
  <si>
    <t>Equidad social y de género</t>
  </si>
  <si>
    <t>Inclusión</t>
  </si>
  <si>
    <t>Excelencia</t>
  </si>
  <si>
    <t>Vanguardia</t>
  </si>
  <si>
    <t>Innovación social</t>
  </si>
  <si>
    <t>Interculturalidad</t>
  </si>
  <si>
    <t>Rasgos del perfil de egreso para el indicador de formación profesional</t>
  </si>
  <si>
    <t>Construcción de una conciencia histórica que contribuya al mejoramiento de los ámbitos social, educativo, cultural, ambiental, económico y político.</t>
  </si>
  <si>
    <t>Combate a la discriminación y a la violencia que se ejerce contra las niñas y las mujeres, así como a las personas en situación de vulnerabilidad social.</t>
  </si>
  <si>
    <t xml:space="preserve">Reconocimiento de la diversidad, desde una perspectiva incluyente y global. </t>
  </si>
  <si>
    <t>Desarrollo del pensamiento crítico a partir de la libertad, el análisis, la reflexión y la argumentación.</t>
  </si>
  <si>
    <t>Conocimiento de las principales innovaciones científicas y tecnológicas, así como de las humanidades, relacionadas con la profesión.</t>
  </si>
  <si>
    <t>Impulso a la colaboración, comprensión y diálogo entre los diversos actores de la sociedad.</t>
  </si>
  <si>
    <t>Impulso a la consolidación de la identidad y sentido de pertenencia.</t>
  </si>
  <si>
    <t>Impulso de la responsabilidad ciudadana y participación democrática, en el contexto de las problemáticas más sensibles de las comunidades cercanas.</t>
  </si>
  <si>
    <t>Construcción de relaciones sociales, económicas y culturales basadas en el respeto de los derechos humanos.</t>
  </si>
  <si>
    <t>Combate a la discriminación y violencia que se ejerce contra las personas en situación de discapacidad.</t>
  </si>
  <si>
    <t>Conocimiento del estado que guardan las bases y científicas, tecnológicas y humanísticas de la profesión.</t>
  </si>
  <si>
    <t>Diálogo continuo entre humanidades,  artes, ciencias,  tecnologías, la investigación y la innovación como factores de la libertad, del bienestar y de la transformación social.</t>
  </si>
  <si>
    <t>Reconocimiento y priorización de las necesidades  de las personas y sus comunidades, para el diseño de proyectos innovadores.</t>
  </si>
  <si>
    <t>Reconocimiento de la diferencias culturales y de los derechos.</t>
  </si>
  <si>
    <t>Comprensión de la interacción entre la naturaleza y la sociedad, para garantizar la preservación de entorno natural y promover estilos de vida sostenible.</t>
  </si>
  <si>
    <t>Promoción del cambio cultural para construir una sociedad que fomente la igualdad sustantiva entre mujeres y hombres.</t>
  </si>
  <si>
    <t>Reconocimiento de los derechos de las personas y de  la diferencias en sus capacidades.</t>
  </si>
  <si>
    <t>Capacidades y habilidades profesionales para la resolución de problemas.</t>
  </si>
  <si>
    <t>Habilidades digitales y uso responsable de las tecnologías de la información, comunicación, conocimiento y aprendizaje, en el proceso de construcción de saberes.</t>
  </si>
  <si>
    <t>Promoción de la participación en proyectos de transformación comunitaria y social.</t>
  </si>
  <si>
    <t>Respeto y convivencia armónica entre personas y comunidades.</t>
  </si>
  <si>
    <t>Contribución a la resolución de las crisis ambientales (cambio climático, biodiversidad, agua, entre otras).</t>
  </si>
  <si>
    <t>Disposición a combatir las brechas de desigualdad que ocurren dentro de los diversos campos disciplinares, en términos de ingreso, seguridad, educación, salud, vivienda, género, lenguaje, entre otros.</t>
  </si>
  <si>
    <t>Fomento de espacios de inclusión, para la participación de diversos grupos y personas, usualmente excluídos.</t>
  </si>
  <si>
    <t>Generación de capacidades productivas e innovadoras.</t>
  </si>
  <si>
    <t>Colaboración en el desarrollo de propuestas de innovación y transformación que impulsen el bienestar de las comunidades.</t>
  </si>
  <si>
    <t>Competencia para formar parte de proyectos que permitan la transformación social.</t>
  </si>
  <si>
    <t>Reconocimiento de  la importancia del diálogo e intercambio entre personas, grupos o comunidades que provienen de diferentes orígenes o culturas.</t>
  </si>
  <si>
    <t>Promoción de la preservación, enriquecimiento y difusión de los bienes y valores de las diversas culturas.</t>
  </si>
  <si>
    <t>Interés por generar conocimiento especializado en temas como justicia social, violencia estructural y de género.</t>
  </si>
  <si>
    <t>Diseño de estrategias específicas dentro de los distintos campos disciplinares, que eliminen o disminuyan las prácticas de marginación y exclusión sociales.</t>
  </si>
  <si>
    <t>Discernimiento ético para ejercer la propia libertad y prevenir y erradicar la corrupción, bajo los valores de honestidad, integridad, búsqueda de la justicia e igualdad.</t>
  </si>
  <si>
    <t>Participación en diversos contextos culturales y comunidades aplicando conocimientos y estrategias para su desarrollol.</t>
  </si>
  <si>
    <t>Colaboración con iniciativas ciudadanas enfocadas a la participación, emancipación y desarrolllo de autonomía de grupos vulnerables o marginados.</t>
  </si>
  <si>
    <t>Impulso al  desarrollo de espacios para el diálogo entre las distintas culturas que conviven localmente.</t>
  </si>
  <si>
    <t>Combate a la ignorancia, la pseudociencia y todos aquellos prejuiciios que obstaculizan la transformación de la sociedad *1</t>
  </si>
  <si>
    <t xml:space="preserve">Capacidad de identificar y modificar, dentro de los diversos campos disciplinares, los factores estructurales que propician la exclusión social. </t>
  </si>
  <si>
    <t>Promoción de  medidas, proyectos y palnes, que contribuyan a impulsar la inclusión social.</t>
  </si>
  <si>
    <t>Desarrollo de habilidades socioemocionales que permitan fortalecer la capacidad para aprender a pensar, sentir, actuar y desarrollarse como persona integrante de una comunidad.</t>
  </si>
  <si>
    <t>Participación en proyectos de protección al medio ambiente y al desarrollo sostenible.</t>
  </si>
  <si>
    <t>Desarrollo de habilidades de comunicación efectiva utilizando diversos lenguajes y tecnologías .</t>
  </si>
  <si>
    <t>Fortalecimiento del tejido social a través del desarrollo de principios de solidaridad, reciprocidad, lealtad y gratitud *4</t>
  </si>
  <si>
    <t>Uso del conocimiento especializado en derechos humanos como guía para su actuar profesional.</t>
  </si>
  <si>
    <t>Disposición a participar en el desarrollo de propuestas y soluciones en el marco de la innovación y pertinencia social</t>
  </si>
  <si>
    <t>Generación de conocimiento enfocado a fomentar una cultura de paz desde cada una de las profesiones.</t>
  </si>
  <si>
    <t xml:space="preserve">Colaboración en proyectos que incorporen agendas colectivas y de bienestar común </t>
  </si>
  <si>
    <t xml:space="preserve">Impulso del desarrollo profesional continuo a lo largo de la vida, como un proceso flexible, adaptativo y estratégico. </t>
  </si>
  <si>
    <t>Disposición a usar el diálogo como espacio para la reflexión y la acción social que posibilita los cambios sociales que se necesiten.</t>
  </si>
  <si>
    <t>Indicador 6: Ejemplo de tipos de acciones de profesionalización en función de los criterios del SEAES</t>
  </si>
  <si>
    <t>En esta tabla se ofrecen ejemplos de acciones que el personal docente pudo haber desarrollado durante las acciones de profesionalización y que estarían vinculdas con los criterios del SEAES. Estos ejemplos no son limitativos, cualquier acción que las IES consideren que también aportan al fortalecimiento de los criterios, deben ser consideradas.</t>
  </si>
  <si>
    <t xml:space="preserve">Acciones de profesionalización de la docencia  </t>
  </si>
  <si>
    <t>Fundamentación y diseño en torno a los desafíos del contexto y las necesidades de las y los estudiantes.</t>
  </si>
  <si>
    <t>Diseño de estrategias de profesionalización y prácticas pedagógicas con perspectiva de género.</t>
  </si>
  <si>
    <t>Énfasis formativo en pedagogías y didácticas centradas en las personas con discapacidad y la diversidad de formas de aprendizaje.</t>
  </si>
  <si>
    <t>Énfasis de formación docente en el desarrollo del pensamiento crítico, prácticas de reflexión y uso de la argumentación en el aula.</t>
  </si>
  <si>
    <t>Difusión de proyectos e iniciativas que promueven el desarrollo social local y nacional desde su disciplina.</t>
  </si>
  <si>
    <t>Creación de espacios para la práctica docente y diálogo interdisciplinar.</t>
  </si>
  <si>
    <t>Reconocimiento en las acciones de profesionalización docente, de la importancia de las diferencias culturales en los procesos de enseñanza y en la disciplina correspondiente.</t>
  </si>
  <si>
    <t>Actividades formativas con un enfoque de conciencia social y participacion ciudadana dirigidas al fortalecimiento del tejido social.</t>
  </si>
  <si>
    <t>Implementación de  herramientas para fomentar actitudes positivas hacia los derechos humanos.</t>
  </si>
  <si>
    <t>Promoción de prácticas pedagógicas dirigidas a disminuir la marginación y la exclusión social.</t>
  </si>
  <si>
    <t>Difusión del conocimiento sobre las innovaciones pedagógicas en los diferentes campos disciplinares.</t>
  </si>
  <si>
    <t>Acitivdades de actualización en temas referentes a la innovación como medio para el desarrollo social, económico, personal, ambiental etc., la prospectiva y la construcción de visiones de futuro.</t>
  </si>
  <si>
    <t>Prácticas docentes reflexivas acerca de desigualdades sociales y la manera de reducirlas.</t>
  </si>
  <si>
    <t>Actualización de prácticas para el reconocimiento a los saberes surgido de las diferentes culturas.</t>
  </si>
  <si>
    <t>Impulso de actividades de trabajo colegiado y practica reflexiva orientado al cuidado y protección ambiental así como la promoción de estilos de vida sostenibles.</t>
  </si>
  <si>
    <t>Practicas académicas desarrolladas por el personal administrativo y docente con el objetivo de generar conciencia respectos a los retos que enfrentan los grupos en situación de desventaja.</t>
  </si>
  <si>
    <t>Apoyo a la investigación institucional sobre la importancia de la formación y socialización del principio de inclusión.</t>
  </si>
  <si>
    <t>Mecanismos de formación docente que influyen en las estrategias de profesionalización.</t>
  </si>
  <si>
    <t>Espacios para la discusión sobre los avances disciplinarios y tecnológicas asociados a la disciplina pera responder a las problemáticas ante la tensión generada por el avance de la ciencia.</t>
  </si>
  <si>
    <t>Incorporación de enfoques pedagógicos para promover aprendizajes situados.</t>
  </si>
  <si>
    <t>Desarrollo de  estrategias para la identificación y atención a la diversidad del perfil sociocultural de estudiantes.</t>
  </si>
  <si>
    <t>Creación de espacios para compartir saberes sobre las diferencias culturales y promoción del diáglogo entre la diferentes culturas.</t>
  </si>
  <si>
    <t>Actividades académicas con el objetivo de brindar recursos y estrategias de gestión dirigidas al personal.</t>
  </si>
  <si>
    <t>Fortalecimiento en practicas de campo con docentes, encaminadas a diminuir la exclusión social.</t>
  </si>
  <si>
    <t>Análisis de la formación docente en el contexto de las metas institucionales.</t>
  </si>
  <si>
    <t>Desarrollo de procesos formativos y metodologías que conduzcan a contextos de aprendizaje para la vanguardia.</t>
  </si>
  <si>
    <t>Participación en espacios de dialogo entre docentes y actores sociales para conocer sus necesidades y enfoques de trabajo.</t>
  </si>
  <si>
    <t>Participación actores locales relevantes, culturalemente diversos, en los programas educativos.</t>
  </si>
  <si>
    <t>Apoyo a la investigación sobre el compromiso con la responsabilidad social en la docencia de la educación superior.</t>
  </si>
  <si>
    <t>Institucionalización de protocolos para la atención de quejas del personal docente y no docente relacionadas a situaciones de violencia de género o prácticas discriminatorias.</t>
  </si>
  <si>
    <t>Implementación de seminarios con distintos actores que permitan reconocer el principio de inclusión.</t>
  </si>
  <si>
    <t>Sistemas de reconocimiento, promoción y evaluación que promueven la excelencia.</t>
  </si>
  <si>
    <t>Promoción de buenas practicas de experiencias docentes orientadas a la vanguardia.</t>
  </si>
  <si>
    <t>Actividades para estimular entre el personal docente, la creatividad para la innovación social.</t>
  </si>
  <si>
    <t>Apoyo a la investigación enfocada a la interculturalidad en la educación superior.</t>
  </si>
  <si>
    <t>Experiencias de desarrollo profesional docente que promueven y refuerzan el compromiso y la responsabilidad social.</t>
  </si>
  <si>
    <t>Apoyo a la investigación y la producción didáctica sobre la equidad social y de género en la docencia.</t>
  </si>
  <si>
    <t>Acciones orientadas a reconocer y favorecer las propias habilidades socio-emocionales para la docencia.</t>
  </si>
  <si>
    <t>Análisis de experiencias de docentes que permiten el desarrollo de escenarios para la formación de habilidades digitales y el uso responsables de las tecnologías de información.</t>
  </si>
  <si>
    <t>Analisis de los sistemas de reconocimiento, promoción, estimulo y evaluación que promueven y refuerzan la innovación social en el personal docente.</t>
  </si>
  <si>
    <t>Formación sobre pedagogía crítica, enfocada al reconocimiento y prevención de prácticas estructurales que perpetúan la desigualdad.</t>
  </si>
  <si>
    <t>Implementación de condiciones de trabajo con equidad y la perspectiva de género.</t>
  </si>
  <si>
    <t>Acciones para el desarrollo profesional docente continuo.</t>
  </si>
  <si>
    <t>Programas de formación continua del personal docente que refuerzan la innovación pedagógica, científica y tecnológica.</t>
  </si>
  <si>
    <t xml:space="preserve">Indicador 7 y 12: Ejemplo de tipos de proyectos de innovación pedagógica, educativa y disciplinar relacionados con criterios del SEAES </t>
  </si>
  <si>
    <t>Los ejemplos en esta tabla se refieren al tipo de proyectos, al contenido de los proyectos o a las acciones realizadas como parte de los proyectos, y con qué criterio del SEAES se vincularían. Estos ejemplos no son limitativos.</t>
  </si>
  <si>
    <t>Proyectos de innovación pedagógica, educativa y disciplinar</t>
  </si>
  <si>
    <t>Proyectos para la formación profesional con un enfoque de conciencia social y participacion ciudadana dirigidas al fortalecimiento del tejido social.</t>
  </si>
  <si>
    <t>Proyectos sobre la aplicación de la perspectiva de género en programas educativos, práctica pedagógica, así como vinculación y extensión institucional.</t>
  </si>
  <si>
    <t>Proyectos dirigidos a disminuir la exclusión social de personas con discapacidad.</t>
  </si>
  <si>
    <t>Proyectos e iniciativas específicas de impulso a la excelencia educativa gestionados por docentes.</t>
  </si>
  <si>
    <t>Proyectos de incorporación de tecnologías.</t>
  </si>
  <si>
    <t>Proyectos de innovación social propuestos e implementados por docentes.</t>
  </si>
  <si>
    <t>Proyectos que propicien el diálogo entre saberes provenientes de diversas culturas.</t>
  </si>
  <si>
    <t>Proyectos de educación ambiental y desarrollo de estilos de vida sostenibles, insertados en la comunidad.</t>
  </si>
  <si>
    <t>Proyectos académicos, institucionales o sociales que promueven la equidad social.</t>
  </si>
  <si>
    <t>Proyectos enfocados a dar respuesta al desafío de la inclusión educativa.</t>
  </si>
  <si>
    <t>Proyectos dirigidos a lograr la excelencia en la profesionalización docente.</t>
  </si>
  <si>
    <t>Proyectos de emprendedurismo, creatividad e innovación tecnológica para atender problemáticas y desafíos del contexto.</t>
  </si>
  <si>
    <t>Proyectos dentro de la comunidad orientados a fomentar la relación con los distintos actores sociales, disminuir las desigualdades y crear condiciones de bienestar.</t>
  </si>
  <si>
    <t xml:space="preserve">Proyectos con participación de actores sociales y líderes reconocidos en comunidades y pueblos originarios. </t>
  </si>
  <si>
    <t>Portafolios de proyectos desarrollados por maestros y estudiantes con enfoque en la responsabilidad social.</t>
  </si>
  <si>
    <t>Programas de apoyo a personal docente y administrativo para la atención de situaciones de violencia de género y discriminación.</t>
  </si>
  <si>
    <t>Practicas de campo con docentes y estudiantes para que conozcan el contexto donde ocurre la exlusión de personas con discapacidad.</t>
  </si>
  <si>
    <t xml:space="preserve">Proyectos de aplicación y desarrollo científico y tecnológico en el ámbito de la docencia. </t>
  </si>
  <si>
    <t>Proyectos de creatividad y desarrollo tecnológico propuestos por docentes y estudiantes.</t>
  </si>
  <si>
    <t>Talleres de campo con el fin de implementar la innovación social como herramienta para la transformación.</t>
  </si>
  <si>
    <t>Proyectos de movilidad intercultural.</t>
  </si>
  <si>
    <t>Productos de reflexiones colectivas del personal docente sobre el compromiso de la institución con la sociedad.</t>
  </si>
  <si>
    <t>Proyectos enfocados a la creación de oportunidades para grupos vulnerados y mujeres.</t>
  </si>
  <si>
    <t>Proyectos en colaboración con  organizaciones civiles o gubernamentales relacionadas con el criterio de inclusión.</t>
  </si>
  <si>
    <t>Proyectos de desarrollo profesional docente continuo.</t>
  </si>
  <si>
    <t>Portafolios de proyectos con enfoque en el desarrollo científico y tecnológico.</t>
  </si>
  <si>
    <t>Conversatorios u otro tipo de espacios de diálogo, para el diseño de herramientas de innovación social que permitan el progreso comunitario.</t>
  </si>
  <si>
    <t>Proyectos de vinculación con organizaciones sociales, instituciones gubernamentales y otros actores para atender problemáticas y desafíos sociales.</t>
  </si>
  <si>
    <t>Proyectos vinculados a organizaciones sociales o gubernamentales de mujeres.</t>
  </si>
  <si>
    <t>Proyectos enfocados a la comunidad estudiantil identificada con algún tipo de discapacidad.</t>
  </si>
  <si>
    <t>Proyectos con el objetivo de promover el conocimiento digital en el proceso de construcción de saberes y creación de nuevos espacios sociales.</t>
  </si>
  <si>
    <t>Foros para conocer las necesidades sociales que pueden ser atendidas por proyectos de innovación social.</t>
  </si>
  <si>
    <t>Proyectos de investigación educativa y disciplinar, que analicen la inclusión de personas con discapacidades.</t>
  </si>
  <si>
    <t>Indicadores 13 y 14: Ejemplo de temas de proyectos de investigación</t>
  </si>
  <si>
    <t>En esta tabla se ofrecen ejemplos para relacionar el contenido de los proyectos de investigación con los criterios del SEAES. Los ejemplos son un espectro de lo que podría abarcar cada criterio, en el marco de los proyectos y productos de investigación. Estos ejemplos no son limitativos.</t>
  </si>
  <si>
    <t>Proyectos de investigación</t>
  </si>
  <si>
    <t>La construcción de la conciencia histórica como herramienta para la transformación social</t>
  </si>
  <si>
    <t>Determinantes de  violencia estructural contra grupos vulnerables.</t>
  </si>
  <si>
    <t>Problemas estructurales: mecanismos de discriminación.</t>
  </si>
  <si>
    <t>Diseño y evaluación de herrramientas para el desarrollo del pensamiento crítico.</t>
  </si>
  <si>
    <t>Estudios con enfoques inter o transdisciplinares para ofrecer alternativas transformadoras de las sociedad.</t>
  </si>
  <si>
    <t>Estudios sobre gobernanzas locales inclusivas.</t>
  </si>
  <si>
    <t>Enfoques teórico-conceptuales sobre interculturalidad y educación intercultural.</t>
  </si>
  <si>
    <t>Responsabilidad ciudadana y participación democrática.</t>
  </si>
  <si>
    <t>Derechos humanos y crisis humanitarias (migración, probreza, conflictos, género, religión y etnia, entre otros).</t>
  </si>
  <si>
    <t>Enfoques colaborativos, gestión multi-actoral que asegure la participación social de todos los agentes involucrados.</t>
  </si>
  <si>
    <t>Ciencia avanzada aplicada a la resolución de problemas prioritarios.</t>
  </si>
  <si>
    <t>Aplicación de conocimientos y tecnologías para el  bienestar de las comunidades.</t>
  </si>
  <si>
    <t>Estudios de emprendimiento social.</t>
  </si>
  <si>
    <t>Bilingüismo, multilingüismo y procesos de enseñanza y aprendizaje de las lenguas.</t>
  </si>
  <si>
    <t>Estudios sobre medio ambiente, sostenibilidad y crisis ambientales ((cambio climático, biodiversidad, agua, energía, entre otras).</t>
  </si>
  <si>
    <t>Ciudadanía y equidad de género.</t>
  </si>
  <si>
    <t>Estudios sobre estado de derecho, democracia y derechos humanos.</t>
  </si>
  <si>
    <t>Estudios sobre liderazgo y comportamiento organizacional.</t>
  </si>
  <si>
    <t>Análisis de políticas públicas.</t>
  </si>
  <si>
    <t>Estudios sobre sostenibilidad financiera en comunidades.</t>
  </si>
  <si>
    <t>Educación intercultural para todas y todos.</t>
  </si>
  <si>
    <t>Bienestar y derechos humanos.</t>
  </si>
  <si>
    <t>Pobreza e intersección de las desigualdades.</t>
  </si>
  <si>
    <t>Educación en derechos humanos.</t>
  </si>
  <si>
    <t>Estudios sobre globalización.</t>
  </si>
  <si>
    <t>Ciencias de los datos y nuevos paradigmas científicos.</t>
  </si>
  <si>
    <t>Teoría de la innovación social y desarrollo de modelos estratégicos para medir el impacto de la innovación social.</t>
  </si>
  <si>
    <t>Educación superior intercultural.</t>
  </si>
  <si>
    <t>Estudios sobre la corrupción, sus efectos y prevención.</t>
  </si>
  <si>
    <t>Empoderamiento y trabajo.</t>
  </si>
  <si>
    <t>Estudios sobre derechos de las personas con discapacidad.</t>
  </si>
  <si>
    <t>Estudios sobre ética global y su relación con la biotecnología, la salud, la economía, los derechos humanos, la informática, entre otros temas.</t>
  </si>
  <si>
    <t>Innovación tecnológica y cambio social.</t>
  </si>
  <si>
    <t>Estudios sobre el impacto de la ciencia en valores sociales (calidad de vida, la inclusión social, la solidaridad, la participación ciudadana, la calidad medioambiental, la atención sanitaria, la eficiencia de los servicios públicos, o el nivel educativo de una sociedad, entre otros).</t>
  </si>
  <si>
    <t>Desescolarización de la investigación educativa y revisión de la desigualdad etnocentrista.</t>
  </si>
  <si>
    <t>Globalización, conflictos y seguridad.</t>
  </si>
  <si>
    <t>Estudios sobre erradicación de la violencia.</t>
  </si>
  <si>
    <t>Promoción y protección del espacio cívico.</t>
  </si>
  <si>
    <t>Estudios sobre habilidades no-congnitivas y socioemocionales para el desarrollo personal.</t>
  </si>
  <si>
    <t>Desarrollo de habilidades digitales y uso responsable de las tecnologías de la información y comunicación.</t>
  </si>
  <si>
    <t>Desarrollo de soluciones innovadoras para resolver problemáticas sociales desde la comunidad misma.</t>
  </si>
  <si>
    <t>Investigación en educación intercultural, de la ética, la interseccionalidad, del compromiso social, político, comunitario, de las metodologías extractivistas, entre otras.</t>
  </si>
  <si>
    <t>Bienestar de la población en indicadores clave: ingreso, alimentación, salud, educación, seguridad, vivienda, movilidad y justicia.</t>
  </si>
  <si>
    <t>Estudios sobre la urbanización y los derechos humanos.</t>
  </si>
  <si>
    <t>Estudios sobre la paz, migración y pobreza.</t>
  </si>
  <si>
    <t>Indicador 18: Ejemplo de tipos de acciones de gestión relacionadas con los criterios del SEAES</t>
  </si>
  <si>
    <t>Los ejemplos en esta tabla se refieren a tipos de acciones (realizadas por las IES) que estarían vinculadas con los criterios del SEAES. Estos ejemplos no son limitativos, cualquier acción que las IES consideren que también aportan al fortalecimiento de los criterios, deben ser consideradas.</t>
  </si>
  <si>
    <t> </t>
  </si>
  <si>
    <t>Acciones de gestión en general que incorporan los criterios del SEAES</t>
  </si>
  <si>
    <t>Promueve un clima laborar positivo para el desarrollo óptimo de las actividades académicas y administrativas.</t>
  </si>
  <si>
    <t>La comisión o instancia institucional orientada a resolver y promover la equidad social y de género cuenta con los medios para lograr su propósito.</t>
  </si>
  <si>
    <t>Apoyo a grupos vulnerables dentro de la comunidad educativa, en particular a personas con discapacidad.</t>
  </si>
  <si>
    <t>Diseño de espacios y medios de difusión de las metas y objetivos institucionales asociados a la excelencia.</t>
  </si>
  <si>
    <t>Eventos de difusión de las principales innovaciones científicas, tecnológicas y de las humanidades</t>
  </si>
  <si>
    <t>Convenios para colaborar con asociaciones sociales y gubernamentales para la promoción de proyectos de innovación social.</t>
  </si>
  <si>
    <t>Enfoque de gestión cultural que promueva la interculturalidad.</t>
  </si>
  <si>
    <t>Lleva a cabo procesos de gestión interna sostenibles en temas de agua, energía, ahorro de papel, movilidad, espacios, desechos, entre otros.</t>
  </si>
  <si>
    <t>Convenios con centros de desarrollo infantil o estancias especializadas.</t>
  </si>
  <si>
    <t>Prácticas de difusión, promoción y logros de las políticas de inclusión institucionales</t>
  </si>
  <si>
    <t>Gestión de recursos humanos y materiales necesarios para alcanzar los propósitos formativos.</t>
  </si>
  <si>
    <t>Gestión de recursos humanos y tecnológicos para la digitalización.</t>
  </si>
  <si>
    <t>Impulso a proyectos de voluntariado estudiantil.</t>
  </si>
  <si>
    <t>Facilidades para la realización de proyectos y actividades orientadas al encuentro, diálogo y convivencia entre distintas culturas, así como con las comunidades y los pueblos originarios.</t>
  </si>
  <si>
    <t>Implementación de un conjunto de técnicas, instrumentos y procedimientos en el manejo de los recursos humanos, materiales, económicos y tecnológicos para el desarrollo de la actividad académica y administrativa, acorde con su compromiso con la responsabilidad social.</t>
  </si>
  <si>
    <t>Aplica criterios de equidad y perspectiva de género en la toma de decisiones cotidianas.</t>
  </si>
  <si>
    <t>Desarrollo de sistemas escolares que permitan reconocer la diversidad.</t>
  </si>
  <si>
    <t>Actividades de inducción y atención a estudiantes destacados.</t>
  </si>
  <si>
    <t>Apoyo al uso educativo innovador de las tecnologías digitales en la gestión.</t>
  </si>
  <si>
    <t>Difusión social de proyectos exitosos de innovación social</t>
  </si>
  <si>
    <t>Facilidades para convenios que permitan a la comunidad realizar una movilidad con el fin de generar un encuentro con distintas culturas</t>
  </si>
  <si>
    <t>Dentro de la comunidad educativa, sus miembros son considerados y tratados con criterios de igualdad.</t>
  </si>
  <si>
    <t>Procesos escolares adaptados a las diferentes capacidades, desde la admisión hasta la titulación.</t>
  </si>
  <si>
    <t>Equipamiento e infraestructura acorde con los propósitos formativos.</t>
  </si>
  <si>
    <t>Gestión de recursos para investigación por medios diversos e innovadores.</t>
  </si>
  <si>
    <t>Modelos de gestión y administración de recursos que facilitan la realización de proyectos de innovación social.</t>
  </si>
  <si>
    <t>Promoción de espacios para la vinculación de distintos saberes.</t>
  </si>
  <si>
    <t>Se toman en cuenta las opiniones por igual de la comunidad educativa para la toma de decisiones de la gestión.</t>
  </si>
  <si>
    <t>Uso de sistemas de comunicación como medios de inclusión (por ejemplo, sistema Braille).</t>
  </si>
  <si>
    <t>Herramientas prácticas, guías y manuales de procedimientos dirigidos a la excelencia.</t>
  </si>
  <si>
    <t>Diseño y acceso a sistemas de información para la gestión.</t>
  </si>
  <si>
    <t>Promoción y difusión de las experiencias exitosas de innovación social, en forma interna y externa.</t>
  </si>
  <si>
    <t>Promoción del uso de las distintas lenguas nacionales reconociendo y atendiendo la complejidad de la diversidad lingüística de la región.</t>
  </si>
  <si>
    <t>Las condiciones laborales contienen perspectiva de género y de equidad social.</t>
  </si>
  <si>
    <t>Procesos de gestión colegiados, participativos e incluyentes.</t>
  </si>
  <si>
    <t>Promoción del arraigo de las y los estudiantes en sus comunidades de origen</t>
  </si>
  <si>
    <t>Indicadores 19 y 20: Ejemplo de tipos de acciones previstas en los planes y programas de desarrollo institucional que incorporan los criterios del SEAES</t>
  </si>
  <si>
    <t>Los ejemplos en esta tabla se refieren a tipos de acciones especificadas en planes y programas institucionales que estarían vinculadas con los criterios del SEAES. Estos ejemplos no son limitativos, cualquier acción que las IES consideren que también aportan al fortalecimiento de los criterios, deben ser consideradas.</t>
  </si>
  <si>
    <t xml:space="preserve">Acciones previstas en los planes y programas de desarrollo institucional   </t>
  </si>
  <si>
    <t>Desarrollo de proyectos dirigidos a fortalecer el tejido social, la convivencia armónica y la transformación social.</t>
  </si>
  <si>
    <t>Establecimiento de protocolos institucionales de prevención, atención y erradicación de la violencia de género y la discriminación.</t>
  </si>
  <si>
    <t>Desarrollo de programas educativos adaptados a las necesidades en función de aprendizajes diversificados, incluyendo personas con discapacidad.</t>
  </si>
  <si>
    <t>Establecimiento de un modelo educativo que se aplica transversalemente que contiene políticas, estrategias y herramientas para la formación integral.</t>
  </si>
  <si>
    <t>Diseño de estrategias de vanguardia educativa que incorporan la innovación, el cambio y la visión de futuro como motor para alcanzar su misión social.</t>
  </si>
  <si>
    <t>Definición de políticas para la promoción y apoyo de proyectos de colaboración con iniciativas sociales.</t>
  </si>
  <si>
    <t>Promoción de la reflexión crítica y proyectos que incorporen criterios de interculturalidad en sus objetivos.</t>
  </si>
  <si>
    <t xml:space="preserve">Inclusión de los temas de la agenda 2030 en sus propios planes y programas de desarrollo.  </t>
  </si>
  <si>
    <t>Establecimiento de criterios de paridad de género en algunos de sus componentes.</t>
  </si>
  <si>
    <t>Establecimiento de programas institucionales de acompañamiento y apoyo a estudiantes en condiciones de discapacidad, marginación o alta vulnerabilidad.</t>
  </si>
  <si>
    <t>Cuenta con programas para el desarrollo de la capacidad de discernimiento ético-valoral.</t>
  </si>
  <si>
    <t>Definición de proyectos y programas que contengan nuevos paradigmas e innovaciones (científicos, tecnológicos, educativos)</t>
  </si>
  <si>
    <t>Apoyo a proyectos de innovación social que beneficien a diferentes actores sociales en contextos de vulnerabilidad.</t>
  </si>
  <si>
    <t>Realización de diagnósticos socioterritoriales colaborativos con las comunidades de las regiones en donde se impacta</t>
  </si>
  <si>
    <t>Creación de espacios institucionales para la expresión de voces diversas y representativas de distintos espacios sociales.</t>
  </si>
  <si>
    <t>Aplicación de la perspectiva de género de manera transversal en el diseño de programas educativos, proyectos de investigación y actividades de extensión.</t>
  </si>
  <si>
    <t>Apoyo a programas que promuevan estrategias de inclusión educativa.</t>
  </si>
  <si>
    <t>Fundamentación de los planes de desarrollo institucionales en el marco de los principales desafiós del contexto.</t>
  </si>
  <si>
    <t>Promoción de la educación continua en temas y áreas profesionales que emergen como respuesta a los principales desafíos del presente y del futuro.</t>
  </si>
  <si>
    <t>Apoyo a proyectos como incubadoras sociales, emprendimientos sociales y voluntariados estudiantiles.</t>
  </si>
  <si>
    <t>Establecimiento de programas de becas y apoyos para estudiantes indígenas.</t>
  </si>
  <si>
    <t>Concepción de la vinculación social como componentes fundamentales de los programas educativos.</t>
  </si>
  <si>
    <t>Definición de políticas para el uso de leguaje de género en sus documentos (normas, reglamentos, códigos, manuales, códigos).</t>
  </si>
  <si>
    <t>Diseño y promoción de espacios y actividades institucionales que promueven la inclusión (académicos, deportivos, artísticos, entre otros).</t>
  </si>
  <si>
    <t>Apoyo a proyectos cuyos objetivos sean similares a las metas asociadas a la excelencia.</t>
  </si>
  <si>
    <t>Definición de políticas donde la institución se asume explícitamente como fuerza de transformación social.</t>
  </si>
  <si>
    <t>Definición de la innovación social de como un componente de la misión o visión institucional.</t>
  </si>
  <si>
    <t>Definición explícita de la interculturalidad como uno de los valores o principios fundamentales de la institución.</t>
  </si>
  <si>
    <t>Inclusión explícita del compromiso con  la responsabilidad social, proponiendo e implementando soluciones a problemáticas que contribuyan al desarrollo regional y nacional.</t>
  </si>
  <si>
    <t>Inclusión de la equidad como uno de los valores o principios fundamentales de la institución.</t>
  </si>
  <si>
    <t>Definición de estrategias de inclusión de mediano y largo plazo que contemplan la competencia, singularidad, vínculos y participación de las personas.</t>
  </si>
  <si>
    <t>Desarrollo de estrategias que promueven el desarrollo personal y profesional.</t>
  </si>
  <si>
    <t>Participación dentro del sistema educativo nacional y colaboración con otras instituciones en torno a los principales desafíos de la educación superior (compartiendo buenas prácticas, entre otras).</t>
  </si>
  <si>
    <t>Promoción de espacios de diálogo con actores sociales externos relevantes para el desarrollo de proyectos comunes orientados al cambio social.</t>
  </si>
  <si>
    <t>Previsión de políticas para la preservación de la diversidad lingüística local, de acuerdo al contexto institucional.</t>
  </si>
  <si>
    <t>Lleva a cabo un gestión socialmente responsable de cuidado del medio ambiente.</t>
  </si>
  <si>
    <t>Inclusión explícita de la equidad de género como un componente de su misión o visión institucional.</t>
  </si>
  <si>
    <t>Definición de políticas para la búsqueda de la excelencia como uno de los valores o principios fundamentales de la institución.</t>
  </si>
  <si>
    <t>Definición de estrategias para promover actitudes interculturales en el aula y en la sociedad.</t>
  </si>
  <si>
    <t>Desarrollo de acciones de promoción de la integridad académica.</t>
  </si>
  <si>
    <t>Realización de acciones colegiadas para promover el conocimiento que aportan las comunidades originarias en la formación del estudiantad</t>
  </si>
  <si>
    <t>Ámbito 1: Formación profesional
Indicador 1. Incorporación de los rasgos formativos relacionados con cada uno de los criterios del SEAES en el perfil de egreso del programa educativo</t>
  </si>
  <si>
    <r>
      <rPr>
        <sz val="12"/>
        <color rgb="FFFF0000"/>
        <rFont val="Noto Sans"/>
      </rPr>
      <t>Sugerencia: En la hoja "</t>
    </r>
    <r>
      <rPr>
        <b/>
        <sz val="12"/>
        <color rgb="FFFF0000"/>
        <rFont val="Noto Sans"/>
      </rPr>
      <t>Rasgos y Ejemplos</t>
    </r>
    <r>
      <rPr>
        <sz val="12"/>
        <color rgb="FFFF0000"/>
        <rFont val="Noto Sans"/>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</si>
  <si>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Ir a ejemplos</t>
  </si>
  <si>
    <t>Tabla 1a</t>
  </si>
  <si>
    <t>Entidad</t>
  </si>
  <si>
    <t>Institución</t>
  </si>
  <si>
    <t>Nivel educativo</t>
  </si>
  <si>
    <t>TOTAL DE PROGRAMAS</t>
  </si>
  <si>
    <t>Compromiso con la Responsabilidad Social</t>
  </si>
  <si>
    <t>Equidad Social y de Género</t>
  </si>
  <si>
    <t>Innovación Social</t>
  </si>
  <si>
    <t>Comentarios</t>
  </si>
  <si>
    <t>Veracruz</t>
  </si>
  <si>
    <t>Universidad Tecnológica del Centro de Veracruz</t>
  </si>
  <si>
    <t>2024-2025
(Información vigente al cierre del ciclo escolar)</t>
  </si>
  <si>
    <t>TSU</t>
  </si>
  <si>
    <t>Licenciatura</t>
  </si>
  <si>
    <t>Especialidad</t>
  </si>
  <si>
    <t>Maestría</t>
  </si>
  <si>
    <t>Doctorado</t>
  </si>
  <si>
    <t>Tabla 1b</t>
  </si>
  <si>
    <t>2024-2025</t>
  </si>
  <si>
    <t>Ámbito 1: Formación profesional
2. Existencia de mecanismos para evaluar sistemáticamente la formación de los rasgos del perfil de egreso relacionados con los criterios del SEAES en el programa educativo</t>
  </si>
  <si>
    <r>
      <rPr>
        <sz val="12"/>
        <color rgb="FFFF0000"/>
        <rFont val="Noto Sans"/>
      </rPr>
      <t>Sugerencia: En la hoja "</t>
    </r>
    <r>
      <rPr>
        <b/>
        <sz val="12"/>
        <color rgb="FFFF0000"/>
        <rFont val="Noto Sans"/>
      </rPr>
      <t>Rasgos y Ejemplo</t>
    </r>
    <r>
      <rPr>
        <sz val="12"/>
        <color rgb="FFFF0000"/>
        <rFont val="Noto Sans"/>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</si>
  <si>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2a</t>
  </si>
  <si>
    <t>Tabla 2b</t>
  </si>
  <si>
    <t xml:space="preserve">Ámbito 1: Formación profesional
Indicador 3. Si la respuesta al indicador 2 es positiva: Tipo de evaluación que se utiliza para evaluar sistemáticamente el grado en que se logra formar los rasgos del perfil de egreso </t>
  </si>
  <si>
    <r>
      <rPr>
        <sz val="12"/>
        <color rgb="FFFF0000"/>
        <rFont val="Noto Sans"/>
      </rPr>
      <t>Sugerencia: En la hoja "</t>
    </r>
    <r>
      <rPr>
        <b/>
        <sz val="12"/>
        <color rgb="FFFF0000"/>
        <rFont val="Noto Sans"/>
      </rPr>
      <t>Rasgos y Ejemplos</t>
    </r>
    <r>
      <rPr>
        <sz val="12"/>
        <color rgb="FFFF0000"/>
        <rFont val="Noto Sans"/>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</si>
  <si>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Ir a rasgos</t>
  </si>
  <si>
    <t>Tabla 3a</t>
  </si>
  <si>
    <t>a) Forman parte de las prácticas de evaluación en las etapas terminales del currículum, es decir, se llevan a cabo dentro de los cursos, materias, módulos, y demás unidades de organización de los aprendizajes</t>
  </si>
  <si>
    <t>b) Son evaluaciones internas, realizadas por el propio programa o por la institución, pero no forman parte de los cursos, materias y demás unidades de organización de los aprendizajes dentro del currículum</t>
  </si>
  <si>
    <t>c) Son evaluaciones externas, por ejemplo, evaluaciones del logro de los rasgos del perfil de egreso que llevan a cabo instancias que realizan exámenes nacionales</t>
  </si>
  <si>
    <t>Tabla 3b</t>
  </si>
  <si>
    <t>Evaluaciones dentro del currículum</t>
  </si>
  <si>
    <t>Evaluaciones del programa o la IES</t>
  </si>
  <si>
    <t>Evaluaciones externas</t>
  </si>
  <si>
    <t>Ámbito 1: Formación profesional
Indicador 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</si>
  <si>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sz val="12"/>
        <color rgb="FFFF0000"/>
        <rFont val="Noto Sans"/>
      </rPr>
      <t>Sugerencia: En la hoja "</t>
    </r>
    <r>
      <rPr>
        <b/>
        <sz val="12"/>
        <color rgb="FFFF0000"/>
        <rFont val="Noto Sans"/>
      </rPr>
      <t>Rasgos y Ejemplos</t>
    </r>
    <r>
      <rPr>
        <sz val="12"/>
        <color rgb="FFFF0000"/>
        <rFont val="Noto Sans"/>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</si>
  <si>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4a</t>
  </si>
  <si>
    <t>TOTAL DE EGRESADOS</t>
  </si>
  <si>
    <t>Tabla 4b</t>
  </si>
  <si>
    <t>2023-2024</t>
  </si>
  <si>
    <t>Ámbito 2: Profesionalización de la docencia
Indicador 5. Composición porcentual de la planta académica del programa educativo en función de los criterios de equidad social y de género, inclusión e interculturalidad</t>
  </si>
  <si>
    <t>Tabla 5a</t>
  </si>
  <si>
    <t>Planta académica</t>
  </si>
  <si>
    <t>TOTAL DE PLANTA ACADÉMICA</t>
  </si>
  <si>
    <t>Mujeres</t>
  </si>
  <si>
    <t>Hombres</t>
  </si>
  <si>
    <t>Otras autoadscripciones sexogenéricas</t>
  </si>
  <si>
    <t>Personas con discapacidad (motriz, visual, auditiva, cognitiva, trastorno conductual u otro)</t>
  </si>
  <si>
    <t>Personas sin discapacidad (motriz, visual, auditiva, cognitiva, trastorno conductual u otro)</t>
  </si>
  <si>
    <t>Personas que se autoidentifican como indígenas, afromexicanas, migrantes u otra identidad cultural</t>
  </si>
  <si>
    <t>Personas que no se autoidentifican como indígenas, afromexicanas, migrantes u otra identidad cultural</t>
  </si>
  <si>
    <t>Tabla 5b</t>
  </si>
  <si>
    <t>Personas con discapacidad</t>
  </si>
  <si>
    <t>Personas sin discapacidad</t>
  </si>
  <si>
    <t>Docentes, investigadores</t>
  </si>
  <si>
    <t>Ámbito 2: Profesionalización de la docencia
Indicador 6. Porcentaje de profesores y profesoras del programa educativo, que participaron en acciones de profesionalización de la docencia encaminadas a reforzar cada uno de los criterios del SEAES</t>
  </si>
  <si>
    <r>
      <rPr>
        <sz val="12"/>
        <color rgb="FFFF0000"/>
        <rFont val="Noto Sans"/>
      </rPr>
      <t>Sugerencia: En la hoja "</t>
    </r>
    <r>
      <rPr>
        <b/>
        <sz val="12"/>
        <color rgb="FFFF0000"/>
        <rFont val="Noto Sans"/>
      </rPr>
      <t>Rasgos y Ejemplos</t>
    </r>
    <r>
      <rPr>
        <sz val="12"/>
        <color rgb="FFFF0000"/>
        <rFont val="Noto Sans"/>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</si>
  <si>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Tabla 6a</t>
  </si>
  <si>
    <t>Planta docente</t>
  </si>
  <si>
    <t>TOTAL DE DOCENTES</t>
  </si>
  <si>
    <t>UTCV</t>
  </si>
  <si>
    <t>Tabla 6b</t>
  </si>
  <si>
    <t>Docentes</t>
  </si>
  <si>
    <t>Ámbito 2: Profesionalización de la docencia
Indicador 7. Porcentaje de profesores y profesoras del programa educativo que participan en proyectos de innovación pedagógica, educativa y disciplinar relacionados con los criterios del SEAES</t>
  </si>
  <si>
    <r>
      <rPr>
        <sz val="12"/>
        <color rgb="FFFF0000"/>
        <rFont val="Noto Sans"/>
      </rPr>
      <t>Sugerencia: En la hoja "</t>
    </r>
    <r>
      <rPr>
        <b/>
        <sz val="12"/>
        <color rgb="FFFF0000"/>
        <rFont val="Noto Sans"/>
      </rPr>
      <t xml:space="preserve">Rasgos y Ejemplos" </t>
    </r>
    <r>
      <rPr>
        <sz val="12"/>
        <color rgb="FFFF0000"/>
        <rFont val="Noto Sans"/>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</si>
  <si>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Tabla 7a</t>
  </si>
  <si>
    <t>Tabla 7b</t>
  </si>
  <si>
    <t>Ámbitos: 3. Programas de licenciatura y TSU; 4. Programas de investigación y posgrado
Indicador 8. Composición porcentual de la población escolar en función de los criterios de equidad social y de género, inclusión e interculturalidad</t>
  </si>
  <si>
    <t>Tabla 8a</t>
  </si>
  <si>
    <t>TOTAL DE ESTUDIANTES</t>
  </si>
  <si>
    <t>No disponible</t>
  </si>
  <si>
    <t>Tabla 8b</t>
  </si>
  <si>
    <t>Ámbitos: 3. Programas de licenciatura y TSU; 4. Programas de investigación y posgrado
Indicador 9. Trayectorias escolares en función de los criterios de equidad social y de género, inclusión e interculturalidad (tasas de ingreso, permanencia, abandono, rezago, reprobación, egreso y titulación)</t>
  </si>
  <si>
    <t>Tabla 9a1 - General</t>
  </si>
  <si>
    <t>Periodo ingreso cohorte</t>
  </si>
  <si>
    <t>POBLACIÓN ESCOLAR 2024-2025</t>
  </si>
  <si>
    <t>Aspirantes</t>
  </si>
  <si>
    <t>Ingreso cohorte</t>
  </si>
  <si>
    <t>Permanencia</t>
  </si>
  <si>
    <t>Abandono</t>
  </si>
  <si>
    <t>Reprobación</t>
  </si>
  <si>
    <t>Egreso</t>
  </si>
  <si>
    <t>Titulación</t>
  </si>
  <si>
    <t>Tabla 9b1 - General</t>
  </si>
  <si>
    <t>Tabla 9a2 - Equidad social y de género</t>
  </si>
  <si>
    <t>Reprobación 2024-2025
(Información vigente al cierre del ciclo escolar)</t>
  </si>
  <si>
    <t>Tabla 9b2 - Equidad social y de género</t>
  </si>
  <si>
    <t>Ingreso - mujeres</t>
  </si>
  <si>
    <t>Ingreso - hombres</t>
  </si>
  <si>
    <t>Ingreso - otras autoadscripciones sexogenéricas</t>
  </si>
  <si>
    <t>Permanencia - mujeres</t>
  </si>
  <si>
    <t>Permanencia - hombres</t>
  </si>
  <si>
    <t>Permanencia - otras autoadscripciones sexogenéricas</t>
  </si>
  <si>
    <t>Abandono - mujeres</t>
  </si>
  <si>
    <t>Abandono - hombres</t>
  </si>
  <si>
    <t>Abandono - otras autoadscripciones sexogenéricas</t>
  </si>
  <si>
    <t>Reprobación - mujeres</t>
  </si>
  <si>
    <t>Reprobación - hombres</t>
  </si>
  <si>
    <t>Reprobación - otras autoadscripciones sexogenéricas</t>
  </si>
  <si>
    <t>Egreso - mujeres</t>
  </si>
  <si>
    <t>Egreso - hombres</t>
  </si>
  <si>
    <t>Egreso - otras autoadscripciones sexogenéricas</t>
  </si>
  <si>
    <t>Titulación -mujeres</t>
  </si>
  <si>
    <t>Titulación - hombres</t>
  </si>
  <si>
    <t>Titulación - otras autoadscripciones sexogenéricas</t>
  </si>
  <si>
    <t>Tabla 9a3 - Inclusión</t>
  </si>
  <si>
    <t>Personas con discapacidad (motriz, visual, auditiva, cognitiva, trastorno conductual u otra)</t>
  </si>
  <si>
    <t>Personas sin discapacidad (motriz, visual, auditiva, cognitiva, trastorno conductual u otra)</t>
  </si>
  <si>
    <t>Tabla 9b3 - Inclusión</t>
  </si>
  <si>
    <t>Ingreso - 
personas con discapacidad</t>
  </si>
  <si>
    <t>Ingreso - 
personas sin discapacidad</t>
  </si>
  <si>
    <t>Permanencia - 
personas con discapacidad</t>
  </si>
  <si>
    <t>Permanencia - 
personas sin discapacidad</t>
  </si>
  <si>
    <t>Abandono - 
personas con discapacidad</t>
  </si>
  <si>
    <t>Abandono - 
personas sin discapacidad</t>
  </si>
  <si>
    <t>Reprobación - 
personas con discapacidad</t>
  </si>
  <si>
    <t>Reprobación - 
personas sin discapacidad</t>
  </si>
  <si>
    <t>Egreso - 
personas con discapacidad</t>
  </si>
  <si>
    <t>Egreso - 
personas sin discapacidad</t>
  </si>
  <si>
    <t>Titulación - 
personas con discapacidad</t>
  </si>
  <si>
    <t>Titulación - 
personas sin discapacidad</t>
  </si>
  <si>
    <t>Tabla 9a4 - Interculturalidad</t>
  </si>
  <si>
    <t>Tabla 9b4 - Interculturalidad</t>
  </si>
  <si>
    <t>Ingreso - 
Personas que se autoidentifican como indígenas, afromexicanas, migrantes u otra identidad cultural</t>
  </si>
  <si>
    <t>Ingreso - 
Personas que no se autoidentifican como indígenas, afromexicanas, migrantes u otra identidad cultural</t>
  </si>
  <si>
    <t>Permanencia - 
Personas que se autoidentifican como indígenas, afromexicanas, migrantes u otra identidad cultural</t>
  </si>
  <si>
    <t>Permanencia - 
Personas que no se autoidentifican como indígenas, afromexicanas, migrantes u otra identidad cultural</t>
  </si>
  <si>
    <t>Abandono - 
Personas que se autoidentifican como indígenas, afromexicanas, migrantes u otra identidad cultural</t>
  </si>
  <si>
    <t>Abandono - 
Personas que no se autoidentifican como indígenas, afromexicanas, migrantes u otra identidad cultural</t>
  </si>
  <si>
    <t>Reprobación - 
Personas que se autoidentifican como indígenas, afromexicanas, migrantes u otra identidad cultural</t>
  </si>
  <si>
    <t>Reprobación - 
Personas que no se autoidentifican como indígenas, afromexicanas, migrantes u otra identidad cultural</t>
  </si>
  <si>
    <t>Egreso - 
Personas que se autoidentifican como indígenas, afromexicanas, migrantes u otra identidad cultural</t>
  </si>
  <si>
    <t>Egreso - 
Personas que no se autoidentifican como indígenas, afromexicanas, migrantes u otra identidad cultural</t>
  </si>
  <si>
    <t>Titulación - 
Personas que se autoidentifican como indígenas, afromexicanas, migrantes u otra identidad cultural</t>
  </si>
  <si>
    <t>Titulación - 
Personas que no se autoidentifican como indígenas, afromexicanas, migrantes u otra identidad cultural</t>
  </si>
  <si>
    <t>Ámbitos: 3. Programas de licenciatura y TSU; 4. Programas de investigación y posgrado
Indicador 10. Existencia de un diseño curricular que incorpore en forma fundamentada, gradual, transversal e integrada, el desarrollo de aprendizajes relacionados con cada uno de los criterios del SEAES</t>
  </si>
  <si>
    <t>Tabla 10a</t>
  </si>
  <si>
    <t>Universidad Tecnlógica del Centro de Veracruz</t>
  </si>
  <si>
    <t>Tabla 10b</t>
  </si>
  <si>
    <t>Ámbitos: 3. Programas de licenciatura y TSU; 4. Programas de investigación y posgrado
Indicador 11. Porcentaje de unidades de aprendizaje terminales dedicadas a consolidar los rasgos del perfil de egreso, relacionados con los criterios del SEAES</t>
  </si>
  <si>
    <t>Sugerencia: En la hoja "Rasgos y Ejemplos" se incluyen los rasgos formativos para la identificación de los rasgos del perfil de egreso por cada criterio del SEAES.  En caso de tener un desglose propio, cada institución puede seguirlos agregando a este archivo una hoja similar con sus propios ejemplos ilustrativos.</t>
  </si>
  <si>
    <t>Tabla 11a</t>
  </si>
  <si>
    <t>TOTAL DE UNIDADES EN ETAPAS TERMINALES</t>
  </si>
  <si>
    <r>
      <rPr>
        <sz val="12"/>
        <color theme="1"/>
        <rFont val="Noto Sans"/>
      </rPr>
      <t xml:space="preserve">(Total de </t>
    </r>
    <r>
      <rPr>
        <b/>
        <sz val="12"/>
        <color theme="1"/>
        <rFont val="Noto Sans"/>
      </rPr>
      <t>unidades curriculares de</t>
    </r>
    <r>
      <rPr>
        <sz val="12"/>
        <color theme="1"/>
        <rFont val="Noto Sans"/>
      </rPr>
      <t xml:space="preserve"> </t>
    </r>
    <r>
      <rPr>
        <b/>
        <sz val="12"/>
        <color theme="1"/>
        <rFont val="Noto Sans"/>
      </rPr>
      <t>licenciatura</t>
    </r>
    <r>
      <rPr>
        <sz val="12"/>
        <color theme="1"/>
        <rFont val="Noto Sans"/>
      </rPr>
      <t xml:space="preserve"> en la institución)</t>
    </r>
  </si>
  <si>
    <t>Tabla 11b</t>
  </si>
  <si>
    <t>Ámbitos: 3. Programas de licenciatura y TSU; 4. Programas de investigación y posgrado
Indicador 12. Porcentaje de estudiantes que participan en proyectos de innovación pedagógica, educativa y disciplinar relacionados con los criterios del SEAES</t>
  </si>
  <si>
    <t>Sugerencia: En la hoja "Rasgos y Ejemplos" 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</si>
  <si>
    <t>Tabla 12a</t>
  </si>
  <si>
    <t>Tabla 12b</t>
  </si>
  <si>
    <t>Ámbito 4: Programas de investigación y posgrado 
Indicador 13. Porcentaje de proyectos de investigación que consideraron cada uno de los criterios del SEAES</t>
  </si>
  <si>
    <t>Sugerencia: En la hoja "Rasgos y Ejemplos" se incluyen ejemplos para relacionar el contenido de los proyectos de investigación con los criterios del SEAES, que pueden servir como referencia. En caso de tener un desglose propio, cada institución puede seguirlos agregando a este archivo una hoja similar con sus propios ejemplos ilustrativos.</t>
  </si>
  <si>
    <t>Tabla 13a</t>
  </si>
  <si>
    <t>Investigación</t>
  </si>
  <si>
    <t>TOTAL DE PROYECTOS DE INVESTIGACIÓN</t>
  </si>
  <si>
    <r>
      <rPr>
        <sz val="12"/>
        <color theme="1"/>
        <rFont val="Montserrat"/>
      </rPr>
      <t xml:space="preserve">(Número de proyectos de investigación relacionados con el </t>
    </r>
    <r>
      <rPr>
        <b/>
        <sz val="12"/>
        <color theme="1"/>
        <rFont val="Montserrat Regular"/>
      </rPr>
      <t>criterio de compromiso con la responsabilidad social</t>
    </r>
    <r>
      <rPr>
        <sz val="12"/>
        <color theme="1"/>
        <rFont val="Montserrat Regular"/>
      </rPr>
      <t>)</t>
    </r>
  </si>
  <si>
    <t>Tabla 13b</t>
  </si>
  <si>
    <t>2025-2025</t>
  </si>
  <si>
    <t>Ámbito 4: Programas de investigación y posgrado 
Indicador 14. Porcentaje de productos de investigación relacionados con los criterios del SEAES</t>
  </si>
  <si>
    <t>Sugerencia: En la hoja "Rasgos y Ejemplos" se incluyen ejemplos para relacionar el contenido de los productos de investigación con los criterios del SEAES, que pueden servir como referencia. En caso de tener un desglose propio, cada institución puede seguirlos agregando a este archivo una hoja similar con sus propios ejemplos ilustrativos.</t>
  </si>
  <si>
    <t>Tabla 14a</t>
  </si>
  <si>
    <t>TOTAL DE PRODUCTOS DE INVESTIGACIÓN</t>
  </si>
  <si>
    <t>Productos de investigación</t>
  </si>
  <si>
    <t>Tabla 14b</t>
  </si>
  <si>
    <t>Ámbito 4: Programas de investigación y posgrado 
Indicador 15. Composición porcentual de integrantes de la planta académica que participan en proyectos de investigación relacionados con los criterios del SEAES</t>
  </si>
  <si>
    <t>Tabla 15a</t>
  </si>
  <si>
    <r>
      <rPr>
        <sz val="12"/>
        <color theme="1"/>
        <rFont val="Noto Sans"/>
      </rPr>
      <t xml:space="preserve">(Número de docentes e investigadores que participaron en proyectos de investigación relacionados con el </t>
    </r>
    <r>
      <rPr>
        <b/>
        <sz val="12"/>
        <color theme="1"/>
        <rFont val="Noto Sans"/>
      </rPr>
      <t>criterio de compromiso con la responsabilidad social</t>
    </r>
    <r>
      <rPr>
        <sz val="12"/>
        <color theme="1"/>
        <rFont val="Noto Sans"/>
      </rPr>
      <t>)</t>
    </r>
  </si>
  <si>
    <t>Tabla 15b</t>
  </si>
  <si>
    <t>Ámbito 4: Programas de investigación y posgrado 
Indicador 16. Porcentaje de estudiantes que participan en proyectos de investigación relacionados con los criterios del SEAES</t>
  </si>
  <si>
    <t>Tabla 16a</t>
  </si>
  <si>
    <t>Tabla 16b</t>
  </si>
  <si>
    <t>Población escolar</t>
  </si>
  <si>
    <t>Ámbito 5: Institución/Plantel (docencia, investigación, vinculación y gestión) 
Indicador 17. Composición porcentual del personal directivo y administrativo en general, en función de los criterios de equidad social y de género, inclusión e interculturalidad</t>
  </si>
  <si>
    <t>Tabla 17a</t>
  </si>
  <si>
    <t>Personal de la institución</t>
  </si>
  <si>
    <t>TOTAL DEL PERSONAL</t>
  </si>
  <si>
    <t>Personal directivo</t>
  </si>
  <si>
    <t>Personal administrativo</t>
  </si>
  <si>
    <t>Tabla 17b</t>
  </si>
  <si>
    <t>Ámbito 5: Institución/Plantel (docencia, investigación, vinculación y gestión) 
Indicador 18. Número de iniciativas, servicios y acciones de acompañamiento a los y las estudiantes, de vinculación, de gestión cultural y de gestión en general que incorporan los criterios transversales del SEAES</t>
  </si>
  <si>
    <t>Sugerencia: En la hoja "Rasgos y Ejemplos" se incluyen los ejemplos de iniciativas, servicios y acciones de acompañamiento a los y las estudiantes que consideraron cada uno de los criterios del SEAES que pueden servir como referencia. En caso de tener un desglose propio, cada institución puede seguirlos agregando a este archivo una hoja similar con sus propios ejemplos ilustrativos.</t>
  </si>
  <si>
    <t>Tabla 18a</t>
  </si>
  <si>
    <t>Iniciativas institucionales</t>
  </si>
  <si>
    <t>TOTAL DE INICIATIVAS</t>
  </si>
  <si>
    <t>Acompañamiento estudiantil</t>
  </si>
  <si>
    <t>Vinculación con la comunidad</t>
  </si>
  <si>
    <t>Gestión cultural</t>
  </si>
  <si>
    <t>Gestión institucional</t>
  </si>
  <si>
    <t>Ámbito 5: Institución/Plantel (docencia, investigación, vinculación y gestión) 
Indicador 19. Número de acciones previstas en los planes y programas de desarrollo institucional que impulsan la incorporación de cada uno de los criterios transversales</t>
  </si>
  <si>
    <t>Sugerencia: En la hoja "Rasgos y Ejemplos" se incluyen los ejemplos de tipos de acciones previstas en los planes y programas de desarrollo institucional que impulsan la incorporación de cada uno de los criterios transversales que pueden servir como referencia. En caso de tener un desglose propio, cada institución puede seguirlos agregando a este archivo una hoja similar con sus propios ejemplos ilustrativos.</t>
  </si>
  <si>
    <t>Tabla 19a</t>
  </si>
  <si>
    <t>Planes y programas</t>
  </si>
  <si>
    <t>TOTAL DE ACCIONES</t>
  </si>
  <si>
    <t>Universidad Tecnologica del Centro de Veracruz</t>
  </si>
  <si>
    <t>Programa Operativo Anual 2025</t>
  </si>
  <si>
    <t>Programa de desarrollo institucional PIDE 2020</t>
  </si>
  <si>
    <t>Ámbito 5: Institución/Plantel (docencia, investigación, vinculación y gestión) 
Indicador 20. Número de acciones institucionales realizadas para atender y sensibilizar a la comunidad en los temas previstos por los criterios del SEAES</t>
  </si>
  <si>
    <t>Sugerencia: En la hoja "Rasgos y Ejemplos" se incluyen los ejemplos de acciones institucionales realizadas para atender y sensibilizar a la comunidad en los temas previstos por los criterios del SEAES que pueden servir como referencia. En caso de tener un desglose propio, cada institución puede seguirlos agregando a este archivo una hoja similar con sus propios ejemplos ilustrativos.</t>
  </si>
  <si>
    <t>Tabla 20a</t>
  </si>
  <si>
    <t>2024-2025
 (Información vigente al cierre del ciclo escolar)</t>
  </si>
  <si>
    <t>Acciones de atención y sensibilización</t>
  </si>
  <si>
    <t>programa de mtto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</si>
</sst>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50">
    <font>
      <sz val="11"/>
      <color theme="1"/>
      <name val="Calibri"/>
      <scheme val="minor"/>
    </font>
    <font>
      <b/>
      <sz val="14"/>
      <color rgb="FF3F3F3F"/>
      <name val="Montserrat"/>
    </font>
    <font>
      <sz val="12"/>
      <color theme="1"/>
      <name val="Montserrat"/>
    </font>
    <font>
      <sz val="12"/>
      <color theme="4"/>
      <name val="Montserrat"/>
    </font>
    <font>
      <sz val="12"/>
      <color rgb="FF3F3F3F"/>
      <name val="Montserrat"/>
    </font>
    <font>
      <b/>
      <sz val="10"/>
      <color rgb="FF3F3F3F"/>
      <name val="Noto Sans"/>
    </font>
    <font>
      <sz val="11"/>
      <name val="Calibri"/>
    </font>
    <font>
      <sz val="10"/>
      <color theme="1"/>
      <name val="Noto Sans"/>
    </font>
    <font>
      <b/>
      <sz val="10"/>
      <color theme="1"/>
      <name val="Noto Sans"/>
    </font>
    <font>
      <sz val="10"/>
      <color rgb="FF000000"/>
      <name val="Noto Sans"/>
    </font>
    <font>
      <b/>
      <u/>
      <sz val="10"/>
      <color rgb="FF4E1426"/>
      <name val="Noto Sans"/>
    </font>
    <font>
      <b/>
      <u/>
      <sz val="10"/>
      <color rgb="FF4E1426"/>
      <name val="Noto Sans"/>
    </font>
    <font>
      <b/>
      <u/>
      <sz val="10"/>
      <color rgb="FF4E1426"/>
      <name val="Noto Sans"/>
    </font>
    <font>
      <b/>
      <sz val="11"/>
      <color theme="1"/>
      <name val="Noto Sans"/>
    </font>
    <font>
      <sz val="11"/>
      <color theme="1"/>
      <name val="Noto Sans"/>
    </font>
    <font>
      <b/>
      <sz val="12"/>
      <color theme="1"/>
      <name val="Noto Sans"/>
    </font>
    <font>
      <sz val="12"/>
      <color theme="1"/>
      <name val="Noto Sans"/>
    </font>
    <font>
      <sz val="12"/>
      <color theme="4"/>
      <name val="Noto Sans"/>
    </font>
    <font>
      <sz val="11"/>
      <color rgb="FF000000"/>
      <name val="Noto Sans"/>
    </font>
    <font>
      <b/>
      <sz val="12"/>
      <color rgb="FF3F3F3F"/>
      <name val="Noto Sans"/>
    </font>
    <font>
      <sz val="12"/>
      <color rgb="FFFF0000"/>
      <name val="Noto Sans"/>
    </font>
    <font>
      <b/>
      <u/>
      <sz val="12"/>
      <color theme="10"/>
      <name val="Noto Sans"/>
    </font>
    <font>
      <b/>
      <sz val="12"/>
      <color rgb="FF000000"/>
      <name val="Noto Sans"/>
    </font>
    <font>
      <sz val="12"/>
      <color rgb="FF000000"/>
      <name val="Noto Sans"/>
    </font>
    <font>
      <sz val="12"/>
      <color rgb="FF3F3F3F"/>
      <name val="Noto Sans"/>
    </font>
    <font>
      <sz val="12"/>
      <color rgb="FF3F3F3F"/>
      <name val="Arial"/>
    </font>
    <font>
      <sz val="12"/>
      <color rgb="FF3F3F3F"/>
      <name val="&quot;Montserrat Regular&quot;"/>
    </font>
    <font>
      <b/>
      <sz val="14"/>
      <color theme="1"/>
      <name val="Noto Sans"/>
    </font>
    <font>
      <sz val="14"/>
      <color rgb="FFFF0000"/>
      <name val="Noto Sans"/>
    </font>
    <font>
      <b/>
      <u/>
      <sz val="12"/>
      <color rgb="FF8A6B41"/>
      <name val="Noto Sans"/>
    </font>
    <font>
      <b/>
      <sz val="18"/>
      <color theme="1"/>
      <name val="Noto Sans"/>
    </font>
    <font>
      <b/>
      <u/>
      <sz val="12"/>
      <color theme="10"/>
      <name val="Noto Sans"/>
    </font>
    <font>
      <sz val="12"/>
      <color rgb="FF00B050"/>
      <name val="Noto Sans"/>
    </font>
    <font>
      <b/>
      <sz val="12"/>
      <color theme="1"/>
      <name val="Montserrat"/>
    </font>
    <font>
      <sz val="12"/>
      <color rgb="FFD04A73"/>
      <name val="Noto Sans"/>
    </font>
    <font>
      <sz val="12"/>
      <color rgb="FFC00000"/>
      <name val="Noto Sans"/>
    </font>
    <font>
      <sz val="11"/>
      <color rgb="FF3F3F3F"/>
      <name val="Noto Sans"/>
    </font>
    <font>
      <sz val="12"/>
      <color rgb="FFFF0000"/>
      <name val="Montserrat"/>
    </font>
    <font>
      <b/>
      <u/>
      <sz val="12"/>
      <color theme="10"/>
      <name val="Montserrat"/>
    </font>
    <font>
      <sz val="12"/>
      <color rgb="FF000000"/>
      <name val="Montserrat"/>
    </font>
    <font>
      <sz val="11"/>
      <color rgb="FF000000"/>
      <name val="Calibri"/>
    </font>
    <font>
      <sz val="12"/>
      <color rgb="FF000000"/>
      <name val="&quot;Noto Sans&quot;"/>
    </font>
    <font>
      <sz val="12"/>
      <color rgb="FF3F3F3F"/>
      <name val="&quot;Noto Sans&quot;"/>
    </font>
    <font>
      <b/>
      <sz val="14"/>
      <color rgb="FF3F3F3F"/>
      <name val="Montserrat Regular"/>
    </font>
    <font>
      <b/>
      <sz val="8"/>
      <color rgb="FF3F3F3F"/>
      <name val="Montserrat Regular"/>
    </font>
    <font>
      <b/>
      <sz val="10"/>
      <color rgb="FF000000"/>
      <name val="Noto Sans"/>
    </font>
    <font>
      <b/>
      <sz val="9"/>
      <color rgb="FFFF0000"/>
      <name val="Noto Sans"/>
    </font>
    <font>
      <b/>
      <sz val="12"/>
      <color rgb="FFFF0000"/>
      <name val="Noto Sans"/>
    </font>
    <font>
      <b/>
      <sz val="12"/>
      <color theme="1"/>
      <name val="Montserrat Regular"/>
    </font>
    <font>
      <sz val="12"/>
      <color theme="1"/>
      <name val="Montserrat Regular"/>
    </font>
  </fonts>
  <fills count="7">
    <fill>
      <patternFill patternType="none"/>
    </fill>
    <fill>
      <patternFill patternType="gray125"/>
    </fill>
    <fill>
      <patternFill patternType="solid">
        <fgColor rgb="FFE0D1BE"/>
        <bgColor rgb="FFE0D1BE"/>
      </patternFill>
    </fill>
    <fill>
      <patternFill patternType="solid">
        <fgColor theme="0"/>
        <bgColor theme="0"/>
      </patternFill>
    </fill>
    <fill>
      <patternFill patternType="solid">
        <fgColor rgb="FFE5E0DA"/>
        <bgColor rgb="FFE5E0DA"/>
      </patternFill>
    </fill>
    <fill>
      <patternFill patternType="solid">
        <fgColor rgb="FFFAF9F8"/>
        <bgColor rgb="FFFAF9F8"/>
      </patternFill>
    </fill>
    <fill>
      <patternFill patternType="solid">
        <fgColor rgb="FFE4DFDA"/>
        <bgColor rgb="FFE4DFDA"/>
      </patternFill>
    </fill>
  </fills>
  <borders count="7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style="thin">
        <color rgb="FF000000"/>
      </right>
      <top/>
      <bottom/>
      <diagonal/>
    </border>
    <border>
      <left style="medium">
        <color rgb="FF000000"/>
      </left>
      <right style="thin">
        <color rgb="FF000000"/>
      </right>
      <top style="thin">
        <color rgb="FF000000"/>
      </top>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bottom/>
      <diagonal/>
    </border>
  </borders>
  <cellStyleXfs count="1">
    <xf numFmtId="0" fontId="0" fillId="0" borderId="0"/>
  </cellStyleXfs>
  <cellXfs count="279">
    <xf numFmtId="0" fontId="0" fillId="0" borderId="0" xfId="0"/>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0" xfId="0" applyFont="1" applyAlignment="1">
      <alignment horizontal="left" vertical="center"/>
    </xf>
    <xf numFmtId="0" fontId="2" fillId="0" borderId="1" xfId="0" applyFont="1" applyBorder="1" applyAlignment="1">
      <alignment horizontal="lef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2" fillId="0" borderId="0" xfId="0" applyFont="1" applyAlignment="1">
      <alignment horizontal="left" vertical="center" wrapText="1"/>
    </xf>
    <xf numFmtId="164" fontId="4" fillId="3" borderId="2" xfId="0" applyNumberFormat="1" applyFont="1" applyFill="1" applyBorder="1" applyAlignment="1">
      <alignment horizontal="left" vertical="center"/>
    </xf>
    <xf numFmtId="0" fontId="4" fillId="3" borderId="1" xfId="0" applyFont="1" applyFill="1" applyBorder="1" applyAlignment="1">
      <alignment horizontal="left" vertical="center" wrapText="1"/>
    </xf>
    <xf numFmtId="164" fontId="4" fillId="3" borderId="3" xfId="0" applyNumberFormat="1"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16" fontId="4" fillId="3" borderId="5" xfId="0" applyNumberFormat="1" applyFont="1" applyFill="1" applyBorder="1" applyAlignment="1">
      <alignment horizontal="left" vertical="center"/>
    </xf>
    <xf numFmtId="0" fontId="4" fillId="3" borderId="5" xfId="0" applyFont="1" applyFill="1" applyBorder="1" applyAlignment="1">
      <alignment horizontal="left" vertical="center"/>
    </xf>
    <xf numFmtId="0" fontId="4" fillId="3" borderId="2" xfId="0" applyFont="1" applyFill="1" applyBorder="1" applyAlignment="1">
      <alignment horizontal="left" vertical="center"/>
    </xf>
    <xf numFmtId="164" fontId="4" fillId="3" borderId="4" xfId="0" applyNumberFormat="1" applyFont="1" applyFill="1" applyBorder="1" applyAlignment="1">
      <alignment horizontal="left" vertical="center"/>
    </xf>
    <xf numFmtId="164" fontId="4" fillId="3" borderId="5" xfId="0" applyNumberFormat="1" applyFont="1" applyFill="1" applyBorder="1" applyAlignment="1">
      <alignment horizontal="left" vertical="center"/>
    </xf>
    <xf numFmtId="0" fontId="7" fillId="0" borderId="0" xfId="0" applyFont="1" applyAlignment="1">
      <alignment horizontal="left" vertical="center"/>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9" xfId="0" applyFont="1" applyFill="1" applyBorder="1" applyAlignment="1">
      <alignment horizontal="center" vertical="center"/>
    </xf>
    <xf numFmtId="0" fontId="8" fillId="2" borderId="11" xfId="0" applyFont="1" applyFill="1" applyBorder="1" applyAlignment="1">
      <alignment horizontal="center" vertical="center"/>
    </xf>
    <xf numFmtId="0" fontId="7" fillId="0" borderId="10" xfId="0" applyFont="1" applyBorder="1" applyAlignment="1">
      <alignment horizontal="left" vertical="center" wrapText="1"/>
    </xf>
    <xf numFmtId="0" fontId="7" fillId="0" borderId="12" xfId="0" applyFont="1" applyBorder="1" applyAlignment="1">
      <alignment horizontal="left" vertical="center" wrapText="1"/>
    </xf>
    <xf numFmtId="0" fontId="9" fillId="0" borderId="13" xfId="0" applyFont="1" applyBorder="1" applyAlignment="1">
      <alignment horizontal="left" vertical="center" wrapText="1"/>
    </xf>
    <xf numFmtId="0" fontId="10" fillId="0" borderId="13" xfId="0" applyFont="1" applyBorder="1" applyAlignment="1">
      <alignment horizontal="left" vertical="center"/>
    </xf>
    <xf numFmtId="0" fontId="7" fillId="0" borderId="13" xfId="0" applyFont="1" applyBorder="1" applyAlignment="1">
      <alignment horizontal="left" vertical="center" wrapText="1"/>
    </xf>
    <xf numFmtId="0" fontId="7" fillId="0" borderId="0" xfId="0" applyFont="1" applyAlignment="1">
      <alignment horizontal="left" vertical="center" wrapText="1"/>
    </xf>
    <xf numFmtId="0" fontId="7" fillId="0" borderId="15" xfId="0" applyFont="1" applyBorder="1" applyAlignment="1">
      <alignment horizontal="left" vertical="center" wrapText="1"/>
    </xf>
    <xf numFmtId="0" fontId="9" fillId="0" borderId="1" xfId="0" applyFont="1" applyBorder="1" applyAlignment="1">
      <alignment horizontal="left" vertical="center" wrapText="1"/>
    </xf>
    <xf numFmtId="0" fontId="11" fillId="0" borderId="1" xfId="0" applyFont="1" applyBorder="1" applyAlignment="1">
      <alignment horizontal="left" vertical="center"/>
    </xf>
    <xf numFmtId="0" fontId="7" fillId="0" borderId="1" xfId="0" applyFont="1" applyBorder="1" applyAlignment="1">
      <alignment horizontal="left" vertical="center" wrapText="1"/>
    </xf>
    <xf numFmtId="0" fontId="9" fillId="0" borderId="9" xfId="0" applyFont="1" applyBorder="1" applyAlignment="1">
      <alignment horizontal="left" vertical="center" wrapText="1"/>
    </xf>
    <xf numFmtId="0" fontId="12" fillId="0" borderId="9" xfId="0" applyFont="1" applyBorder="1" applyAlignment="1">
      <alignment horizontal="left" vertical="center"/>
    </xf>
    <xf numFmtId="0" fontId="7" fillId="0" borderId="9" xfId="0" applyFont="1" applyBorder="1" applyAlignment="1">
      <alignment horizontal="left" vertical="center" wrapText="1"/>
    </xf>
    <xf numFmtId="0" fontId="14" fillId="0" borderId="0" xfId="0" applyFont="1"/>
    <xf numFmtId="0" fontId="16" fillId="0" borderId="0" xfId="0" applyFont="1"/>
    <xf numFmtId="0" fontId="15" fillId="2" borderId="27"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6" fillId="0" borderId="0" xfId="0" applyFont="1" applyAlignment="1">
      <alignment horizontal="center" vertical="center"/>
    </xf>
    <xf numFmtId="0" fontId="14" fillId="0" borderId="1" xfId="0" applyFont="1" applyBorder="1" applyAlignment="1">
      <alignment horizontal="left" vertical="top" wrapText="1"/>
    </xf>
    <xf numFmtId="0" fontId="18" fillId="0" borderId="29" xfId="0" applyFont="1" applyBorder="1" applyAlignment="1">
      <alignment horizontal="left" vertical="top" wrapText="1"/>
    </xf>
    <xf numFmtId="0" fontId="14" fillId="0" borderId="28" xfId="0" applyFont="1" applyBorder="1" applyAlignment="1">
      <alignment horizontal="left" vertical="top" wrapText="1"/>
    </xf>
    <xf numFmtId="0" fontId="14" fillId="0" borderId="30" xfId="0" applyFont="1" applyBorder="1" applyAlignment="1">
      <alignment horizontal="left" vertical="top" wrapText="1"/>
    </xf>
    <xf numFmtId="0" fontId="14" fillId="0" borderId="29" xfId="0" applyFont="1" applyBorder="1" applyAlignment="1">
      <alignment horizontal="left" vertical="top" wrapText="1"/>
    </xf>
    <xf numFmtId="0" fontId="14" fillId="0" borderId="31" xfId="0" applyFont="1" applyBorder="1" applyAlignment="1">
      <alignment horizontal="left" vertical="top" wrapText="1"/>
    </xf>
    <xf numFmtId="0" fontId="14" fillId="0" borderId="32" xfId="0" applyFont="1" applyBorder="1" applyAlignment="1">
      <alignment horizontal="left" vertical="top" wrapText="1"/>
    </xf>
    <xf numFmtId="0" fontId="14" fillId="0" borderId="9" xfId="0" applyFont="1" applyBorder="1" applyAlignment="1">
      <alignment horizontal="left" vertical="top" wrapText="1"/>
    </xf>
    <xf numFmtId="0" fontId="14" fillId="0" borderId="11" xfId="0" applyFont="1" applyBorder="1" applyAlignment="1">
      <alignment horizontal="left" vertical="top" wrapText="1"/>
    </xf>
    <xf numFmtId="0" fontId="15" fillId="2" borderId="15" xfId="0" applyFont="1" applyFill="1" applyBorder="1" applyAlignment="1">
      <alignment horizontal="center" vertical="center" wrapText="1"/>
    </xf>
    <xf numFmtId="0" fontId="14" fillId="0" borderId="33" xfId="0" applyFont="1" applyBorder="1" applyAlignment="1">
      <alignment horizontal="left" vertical="top" wrapText="1"/>
    </xf>
    <xf numFmtId="0" fontId="14" fillId="0" borderId="34" xfId="0" applyFont="1" applyBorder="1" applyAlignment="1">
      <alignment horizontal="left" vertical="top" wrapText="1"/>
    </xf>
    <xf numFmtId="0" fontId="14" fillId="0" borderId="35" xfId="0" applyFont="1" applyBorder="1" applyAlignment="1">
      <alignment horizontal="left" vertical="top" wrapText="1"/>
    </xf>
    <xf numFmtId="0" fontId="14" fillId="0" borderId="26"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15" fillId="2" borderId="38" xfId="0" applyFont="1" applyFill="1" applyBorder="1" applyAlignment="1">
      <alignment horizontal="center" vertical="center" wrapText="1"/>
    </xf>
    <xf numFmtId="0" fontId="14" fillId="0" borderId="35" xfId="0" applyFont="1" applyBorder="1"/>
    <xf numFmtId="0" fontId="14" fillId="0" borderId="36" xfId="0" applyFont="1" applyBorder="1"/>
    <xf numFmtId="0" fontId="15" fillId="2" borderId="39" xfId="0" applyFont="1" applyFill="1" applyBorder="1" applyAlignment="1">
      <alignment horizontal="center" vertical="center" wrapText="1"/>
    </xf>
    <xf numFmtId="0" fontId="14" fillId="0" borderId="40" xfId="0" applyFont="1" applyBorder="1" applyAlignment="1">
      <alignment horizontal="left" vertical="top" wrapText="1"/>
    </xf>
    <xf numFmtId="0" fontId="14" fillId="0" borderId="41" xfId="0" applyFont="1" applyBorder="1" applyAlignment="1">
      <alignment horizontal="left" vertical="top" wrapText="1"/>
    </xf>
    <xf numFmtId="0" fontId="14" fillId="0" borderId="42" xfId="0" applyFont="1" applyBorder="1" applyAlignment="1">
      <alignment horizontal="left" vertical="top" wrapText="1"/>
    </xf>
    <xf numFmtId="0" fontId="14" fillId="0" borderId="43" xfId="0" applyFont="1" applyBorder="1" applyAlignment="1">
      <alignment horizontal="left" vertical="top" wrapText="1"/>
    </xf>
    <xf numFmtId="0" fontId="14" fillId="0" borderId="16" xfId="0" applyFont="1" applyBorder="1" applyAlignment="1">
      <alignment horizontal="left" vertical="top" wrapText="1"/>
    </xf>
    <xf numFmtId="0" fontId="14" fillId="0" borderId="44" xfId="0" applyFont="1" applyBorder="1" applyAlignment="1">
      <alignment horizontal="left" vertical="top" wrapText="1"/>
    </xf>
    <xf numFmtId="0" fontId="14" fillId="0" borderId="45" xfId="0" applyFont="1" applyBorder="1" applyAlignment="1">
      <alignment horizontal="left" vertical="top" wrapText="1"/>
    </xf>
    <xf numFmtId="0" fontId="14" fillId="0" borderId="9" xfId="0" applyFont="1" applyBorder="1"/>
    <xf numFmtId="0" fontId="14" fillId="0" borderId="0" xfId="0" applyFont="1" applyAlignment="1">
      <alignment horizontal="left" vertical="top" wrapText="1"/>
    </xf>
    <xf numFmtId="0" fontId="15" fillId="2" borderId="4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6" fillId="0" borderId="0" xfId="0" applyFont="1" applyAlignment="1">
      <alignment horizontal="center" vertical="center" wrapText="1"/>
    </xf>
    <xf numFmtId="0" fontId="23" fillId="0" borderId="1" xfId="0" applyFont="1" applyBorder="1" applyAlignment="1">
      <alignment horizontal="center" vertical="center"/>
    </xf>
    <xf numFmtId="0" fontId="16" fillId="0" borderId="1" xfId="0" applyFont="1" applyBorder="1" applyAlignment="1">
      <alignment horizontal="center" vertical="center" wrapText="1"/>
    </xf>
    <xf numFmtId="0" fontId="24" fillId="0" borderId="1" xfId="0" applyFont="1" applyBorder="1" applyAlignment="1">
      <alignment horizontal="center" vertical="center"/>
    </xf>
    <xf numFmtId="0" fontId="25" fillId="0" borderId="1" xfId="0" applyFont="1" applyBorder="1" applyAlignment="1">
      <alignment horizontal="center"/>
    </xf>
    <xf numFmtId="0" fontId="25" fillId="0" borderId="29" xfId="0" applyFont="1" applyBorder="1" applyAlignment="1">
      <alignment horizontal="center"/>
    </xf>
    <xf numFmtId="0" fontId="26" fillId="0" borderId="29" xfId="0" applyFont="1" applyBorder="1" applyAlignment="1">
      <alignment horizontal="center"/>
    </xf>
    <xf numFmtId="0" fontId="16" fillId="0" borderId="29" xfId="0" applyFont="1" applyBorder="1" applyAlignment="1">
      <alignment horizontal="center" vertical="center"/>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41" xfId="0" applyFont="1" applyBorder="1" applyAlignment="1">
      <alignment horizontal="center" vertical="center"/>
    </xf>
    <xf numFmtId="0" fontId="15" fillId="0" borderId="0" xfId="0" applyFont="1" applyAlignment="1">
      <alignment vertical="center"/>
    </xf>
    <xf numFmtId="0" fontId="15" fillId="4" borderId="56"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0" borderId="0" xfId="0" applyFont="1" applyAlignment="1">
      <alignment horizontal="center" vertical="center" wrapText="1"/>
    </xf>
    <xf numFmtId="0" fontId="16" fillId="0" borderId="41" xfId="0" applyFont="1" applyBorder="1" applyAlignment="1">
      <alignment horizontal="center" vertical="center"/>
    </xf>
    <xf numFmtId="0" fontId="16" fillId="0" borderId="29" xfId="0" applyFont="1" applyBorder="1" applyAlignment="1">
      <alignment horizontal="center" vertical="center" wrapText="1"/>
    </xf>
    <xf numFmtId="9" fontId="16" fillId="0" borderId="1" xfId="0" applyNumberFormat="1" applyFont="1" applyBorder="1" applyAlignment="1">
      <alignment horizontal="center" vertical="center"/>
    </xf>
    <xf numFmtId="9" fontId="16" fillId="0" borderId="47" xfId="0" applyNumberFormat="1" applyFont="1" applyBorder="1" applyAlignment="1">
      <alignment horizontal="center" vertical="center"/>
    </xf>
    <xf numFmtId="9" fontId="16" fillId="0" borderId="52" xfId="0" applyNumberFormat="1" applyFont="1" applyBorder="1" applyAlignment="1">
      <alignment horizontal="center" vertical="center"/>
    </xf>
    <xf numFmtId="0" fontId="16" fillId="0" borderId="0" xfId="0" applyFont="1" applyAlignment="1">
      <alignment horizontal="left" vertical="center"/>
    </xf>
    <xf numFmtId="0" fontId="26" fillId="0" borderId="1" xfId="0" applyFont="1" applyBorder="1" applyAlignment="1">
      <alignment horizontal="center"/>
    </xf>
    <xf numFmtId="0" fontId="15" fillId="4" borderId="15"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6" fillId="0" borderId="52" xfId="0" applyFont="1" applyBorder="1" applyAlignment="1">
      <alignment horizontal="center" vertical="center" wrapText="1"/>
    </xf>
    <xf numFmtId="0" fontId="16" fillId="0" borderId="59" xfId="0" applyFont="1" applyBorder="1" applyAlignment="1">
      <alignment horizontal="center" vertical="center"/>
    </xf>
    <xf numFmtId="0" fontId="16" fillId="0" borderId="47" xfId="0" applyFont="1" applyBorder="1" applyAlignment="1">
      <alignment horizontal="center" vertical="center" wrapText="1"/>
    </xf>
    <xf numFmtId="0" fontId="26" fillId="0" borderId="52" xfId="0" applyFont="1" applyBorder="1" applyAlignment="1">
      <alignment horizontal="center"/>
    </xf>
    <xf numFmtId="0" fontId="26" fillId="0" borderId="33" xfId="0" applyFont="1" applyBorder="1" applyAlignment="1">
      <alignment horizontal="center"/>
    </xf>
    <xf numFmtId="0" fontId="25" fillId="0" borderId="60" xfId="0" applyFont="1" applyBorder="1" applyAlignment="1">
      <alignment horizontal="center"/>
    </xf>
    <xf numFmtId="0" fontId="26" fillId="0" borderId="60" xfId="0" applyFont="1" applyBorder="1" applyAlignment="1">
      <alignment horizontal="center"/>
    </xf>
    <xf numFmtId="0" fontId="25" fillId="0" borderId="33" xfId="0" applyFont="1" applyBorder="1" applyAlignment="1">
      <alignment horizontal="center"/>
    </xf>
    <xf numFmtId="0" fontId="16" fillId="0" borderId="47" xfId="0" applyFont="1" applyBorder="1" applyAlignment="1">
      <alignment horizontal="center" vertical="center"/>
    </xf>
    <xf numFmtId="0" fontId="16" fillId="0" borderId="15" xfId="0" applyFont="1" applyBorder="1" applyAlignment="1">
      <alignment horizontal="center" vertical="center"/>
    </xf>
    <xf numFmtId="0" fontId="16" fillId="0" borderId="28" xfId="0" applyFont="1" applyBorder="1" applyAlignment="1">
      <alignment horizontal="center" vertical="center"/>
    </xf>
    <xf numFmtId="0" fontId="24" fillId="0" borderId="47" xfId="0" applyFont="1" applyBorder="1" applyAlignment="1">
      <alignment horizontal="center" vertical="center"/>
    </xf>
    <xf numFmtId="0" fontId="24" fillId="0" borderId="15" xfId="0" applyFont="1" applyBorder="1" applyAlignment="1">
      <alignment horizontal="center" vertical="center"/>
    </xf>
    <xf numFmtId="0" fontId="24" fillId="0" borderId="28" xfId="0" applyFont="1" applyBorder="1" applyAlignment="1">
      <alignment horizontal="center" vertical="center"/>
    </xf>
    <xf numFmtId="0" fontId="24" fillId="0" borderId="61" xfId="0" applyFont="1" applyBorder="1" applyAlignment="1">
      <alignment horizontal="center" vertical="center"/>
    </xf>
    <xf numFmtId="0" fontId="24" fillId="0" borderId="40" xfId="0" applyFont="1" applyBorder="1" applyAlignment="1">
      <alignment horizontal="center" vertical="center"/>
    </xf>
    <xf numFmtId="0" fontId="24" fillId="0" borderId="44" xfId="0" applyFont="1" applyBorder="1" applyAlignment="1">
      <alignment horizontal="center" vertical="center"/>
    </xf>
    <xf numFmtId="0" fontId="16" fillId="0" borderId="10" xfId="0" applyFont="1" applyBorder="1" applyAlignment="1">
      <alignment horizontal="center" vertical="center"/>
    </xf>
    <xf numFmtId="0" fontId="16" fillId="0" borderId="9" xfId="0" applyFont="1" applyBorder="1" applyAlignment="1">
      <alignment horizontal="center" vertical="center"/>
    </xf>
    <xf numFmtId="0" fontId="16" fillId="0" borderId="11" xfId="0" applyFont="1" applyBorder="1" applyAlignment="1">
      <alignment horizontal="center" vertical="center"/>
    </xf>
    <xf numFmtId="165" fontId="16" fillId="0" borderId="47" xfId="0" applyNumberFormat="1" applyFont="1" applyBorder="1" applyAlignment="1">
      <alignment horizontal="center" vertical="center"/>
    </xf>
    <xf numFmtId="165" fontId="16" fillId="0" borderId="15" xfId="0" applyNumberFormat="1" applyFont="1" applyBorder="1" applyAlignment="1">
      <alignment horizontal="center" vertical="center"/>
    </xf>
    <xf numFmtId="165" fontId="16" fillId="0" borderId="1" xfId="0" applyNumberFormat="1" applyFont="1" applyBorder="1" applyAlignment="1">
      <alignment horizontal="center" vertical="center"/>
    </xf>
    <xf numFmtId="165" fontId="16" fillId="0" borderId="28" xfId="0" applyNumberFormat="1" applyFont="1" applyBorder="1" applyAlignment="1">
      <alignment horizontal="center" vertical="center"/>
    </xf>
    <xf numFmtId="165" fontId="16" fillId="0" borderId="10" xfId="0" applyNumberFormat="1" applyFont="1" applyBorder="1" applyAlignment="1">
      <alignment horizontal="center" vertical="center"/>
    </xf>
    <xf numFmtId="165" fontId="16" fillId="0" borderId="9" xfId="0" applyNumberFormat="1" applyFont="1" applyBorder="1" applyAlignment="1">
      <alignment horizontal="center" vertical="center"/>
    </xf>
    <xf numFmtId="165" fontId="16" fillId="0" borderId="11" xfId="0" applyNumberFormat="1" applyFont="1" applyBorder="1" applyAlignment="1">
      <alignment horizontal="center" vertical="center"/>
    </xf>
    <xf numFmtId="0" fontId="15" fillId="4" borderId="46" xfId="0" applyFont="1" applyFill="1" applyBorder="1" applyAlignment="1">
      <alignment horizontal="center" vertical="center" wrapText="1"/>
    </xf>
    <xf numFmtId="0" fontId="24" fillId="0" borderId="52" xfId="0" applyFont="1" applyBorder="1" applyAlignment="1">
      <alignment horizontal="center" vertical="center" wrapText="1"/>
    </xf>
    <xf numFmtId="0" fontId="15" fillId="4" borderId="65"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4" fillId="0" borderId="64" xfId="0" applyFont="1" applyBorder="1" applyAlignment="1">
      <alignment horizontal="center" vertical="center" wrapText="1"/>
    </xf>
    <xf numFmtId="0" fontId="24" fillId="0" borderId="59" xfId="0" applyFont="1" applyBorder="1" applyAlignment="1">
      <alignment horizontal="center" vertical="center" wrapText="1"/>
    </xf>
    <xf numFmtId="0" fontId="16" fillId="0" borderId="33" xfId="0" applyFont="1" applyBorder="1" applyAlignment="1">
      <alignment horizontal="center" vertical="center"/>
    </xf>
    <xf numFmtId="0" fontId="16" fillId="0" borderId="59" xfId="0" applyFont="1" applyBorder="1" applyAlignment="1">
      <alignment horizontal="center" vertical="center" wrapText="1"/>
    </xf>
    <xf numFmtId="9" fontId="16" fillId="0" borderId="1" xfId="0" applyNumberFormat="1" applyFont="1" applyBorder="1" applyAlignment="1">
      <alignment horizontal="center" vertical="center" wrapText="1"/>
    </xf>
    <xf numFmtId="0" fontId="19" fillId="6" borderId="15" xfId="0" applyFont="1" applyFill="1" applyBorder="1" applyAlignment="1">
      <alignment horizontal="center" vertical="center" wrapText="1"/>
    </xf>
    <xf numFmtId="0" fontId="19" fillId="6" borderId="69" xfId="0" applyFont="1" applyFill="1" applyBorder="1" applyAlignment="1">
      <alignment horizontal="center" vertical="center" wrapText="1"/>
    </xf>
    <xf numFmtId="0" fontId="24" fillId="0" borderId="15" xfId="0" applyFont="1" applyBorder="1" applyAlignment="1">
      <alignment horizontal="center" vertical="center" wrapText="1"/>
    </xf>
    <xf numFmtId="0" fontId="24"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24" fillId="0" borderId="70" xfId="0" applyFont="1" applyBorder="1" applyAlignment="1">
      <alignment horizontal="center" vertical="center" wrapText="1"/>
    </xf>
    <xf numFmtId="0" fontId="16" fillId="0" borderId="15" xfId="0" applyFont="1" applyBorder="1" applyAlignment="1">
      <alignment horizontal="center" vertical="center" wrapText="1"/>
    </xf>
    <xf numFmtId="9" fontId="16" fillId="0" borderId="15" xfId="0" applyNumberFormat="1" applyFont="1" applyBorder="1" applyAlignment="1">
      <alignment horizontal="center" vertical="center"/>
    </xf>
    <xf numFmtId="9" fontId="16" fillId="0" borderId="28" xfId="0" applyNumberFormat="1" applyFont="1" applyBorder="1" applyAlignment="1">
      <alignment horizontal="center" vertical="center"/>
    </xf>
    <xf numFmtId="0" fontId="16" fillId="0" borderId="52" xfId="0" applyFont="1" applyBorder="1" applyAlignment="1">
      <alignment horizontal="center" vertical="center"/>
    </xf>
    <xf numFmtId="9" fontId="16" fillId="0" borderId="10" xfId="0" applyNumberFormat="1" applyFont="1" applyBorder="1" applyAlignment="1">
      <alignment horizontal="center" vertical="center"/>
    </xf>
    <xf numFmtId="9" fontId="16" fillId="0" borderId="9" xfId="0" applyNumberFormat="1" applyFont="1" applyBorder="1" applyAlignment="1">
      <alignment horizontal="center" vertical="center"/>
    </xf>
    <xf numFmtId="9" fontId="16" fillId="0" borderId="11" xfId="0" applyNumberFormat="1" applyFont="1" applyBorder="1" applyAlignment="1">
      <alignment horizontal="center" vertical="center"/>
    </xf>
    <xf numFmtId="0" fontId="15" fillId="0" borderId="0" xfId="0" applyFont="1" applyAlignment="1">
      <alignment vertical="center" wrapText="1"/>
    </xf>
    <xf numFmtId="0" fontId="15" fillId="0" borderId="1" xfId="0" applyFont="1" applyBorder="1" applyAlignment="1">
      <alignment horizontal="center" vertical="center" wrapText="1"/>
    </xf>
    <xf numFmtId="9" fontId="24" fillId="0" borderId="1" xfId="0" applyNumberFormat="1" applyFont="1" applyBorder="1" applyAlignment="1">
      <alignment horizontal="center" vertical="center"/>
    </xf>
    <xf numFmtId="165" fontId="16" fillId="0" borderId="1" xfId="0" applyNumberFormat="1" applyFont="1" applyBorder="1" applyAlignment="1">
      <alignment horizontal="center" vertical="center" wrapText="1"/>
    </xf>
    <xf numFmtId="17" fontId="16" fillId="0" borderId="1" xfId="0" applyNumberFormat="1" applyFont="1" applyBorder="1" applyAlignment="1">
      <alignment horizontal="center" vertical="center"/>
    </xf>
    <xf numFmtId="0" fontId="16" fillId="0" borderId="25" xfId="0" applyFont="1" applyBorder="1" applyAlignment="1">
      <alignment horizontal="center" vertical="center" wrapText="1"/>
    </xf>
    <xf numFmtId="0" fontId="15" fillId="0" borderId="25" xfId="0" applyFont="1" applyBorder="1" applyAlignment="1">
      <alignment horizontal="center" vertical="center"/>
    </xf>
    <xf numFmtId="0" fontId="16" fillId="0" borderId="25" xfId="0" applyFont="1" applyBorder="1" applyAlignment="1">
      <alignment horizontal="center" vertical="center"/>
    </xf>
    <xf numFmtId="165" fontId="16" fillId="0" borderId="63" xfId="0" applyNumberFormat="1" applyFont="1" applyBorder="1" applyAlignment="1">
      <alignment horizontal="center" vertical="center"/>
    </xf>
    <xf numFmtId="165" fontId="16" fillId="0" borderId="29" xfId="0" applyNumberFormat="1" applyFont="1" applyBorder="1" applyAlignment="1">
      <alignment horizontal="center" vertical="center"/>
    </xf>
    <xf numFmtId="17" fontId="16" fillId="0" borderId="1" xfId="0" applyNumberFormat="1" applyFont="1" applyBorder="1" applyAlignment="1">
      <alignment horizontal="center" vertical="center" wrapText="1"/>
    </xf>
    <xf numFmtId="0" fontId="16" fillId="0" borderId="28" xfId="0" applyFont="1" applyBorder="1" applyAlignment="1">
      <alignment horizontal="center" vertical="center" wrapText="1"/>
    </xf>
    <xf numFmtId="0" fontId="16" fillId="0" borderId="43" xfId="0" applyFont="1" applyBorder="1" applyAlignment="1">
      <alignment horizontal="center" vertical="center" wrapText="1"/>
    </xf>
    <xf numFmtId="0" fontId="15" fillId="0" borderId="33" xfId="0" applyFont="1" applyBorder="1" applyAlignment="1">
      <alignment horizontal="center" vertical="center" wrapText="1"/>
    </xf>
    <xf numFmtId="0" fontId="24" fillId="0" borderId="52" xfId="0" applyFont="1" applyBorder="1" applyAlignment="1">
      <alignment horizontal="center" vertical="center"/>
    </xf>
    <xf numFmtId="0" fontId="16" fillId="0" borderId="43" xfId="0" applyFont="1" applyBorder="1" applyAlignment="1">
      <alignment horizontal="center" vertical="center"/>
    </xf>
    <xf numFmtId="0" fontId="16" fillId="0" borderId="17" xfId="0" applyFont="1" applyBorder="1" applyAlignment="1">
      <alignment horizontal="center" vertical="center"/>
    </xf>
    <xf numFmtId="165" fontId="15" fillId="4" borderId="15" xfId="0" applyNumberFormat="1" applyFont="1" applyFill="1" applyBorder="1" applyAlignment="1">
      <alignment horizontal="center" vertical="center" wrapText="1"/>
    </xf>
    <xf numFmtId="165" fontId="15" fillId="4" borderId="1" xfId="0" applyNumberFormat="1" applyFont="1" applyFill="1" applyBorder="1" applyAlignment="1">
      <alignment horizontal="center" vertical="center" wrapText="1"/>
    </xf>
    <xf numFmtId="165" fontId="15" fillId="4" borderId="28" xfId="0" applyNumberFormat="1" applyFont="1" applyFill="1" applyBorder="1" applyAlignment="1">
      <alignment horizontal="center" vertical="center" wrapText="1"/>
    </xf>
    <xf numFmtId="165" fontId="15" fillId="4" borderId="56" xfId="0" applyNumberFormat="1" applyFont="1" applyFill="1" applyBorder="1" applyAlignment="1">
      <alignment horizontal="center" vertical="center" wrapText="1"/>
    </xf>
    <xf numFmtId="165" fontId="16" fillId="0" borderId="15" xfId="0" applyNumberFormat="1" applyFont="1" applyBorder="1" applyAlignment="1">
      <alignment horizontal="center" vertical="center" wrapText="1"/>
    </xf>
    <xf numFmtId="165" fontId="16" fillId="0" borderId="28" xfId="0" applyNumberFormat="1" applyFont="1" applyBorder="1" applyAlignment="1">
      <alignment horizontal="center" vertical="center" wrapText="1"/>
    </xf>
    <xf numFmtId="165" fontId="16" fillId="0" borderId="29" xfId="0" applyNumberFormat="1" applyFont="1" applyBorder="1" applyAlignment="1">
      <alignment horizontal="center" vertical="center" wrapText="1"/>
    </xf>
    <xf numFmtId="165" fontId="16" fillId="0" borderId="10" xfId="0" applyNumberFormat="1" applyFont="1" applyBorder="1" applyAlignment="1">
      <alignment horizontal="center" vertical="center" wrapText="1"/>
    </xf>
    <xf numFmtId="165" fontId="16" fillId="0" borderId="9" xfId="0" applyNumberFormat="1" applyFont="1" applyBorder="1" applyAlignment="1">
      <alignment horizontal="center" vertical="center" wrapText="1"/>
    </xf>
    <xf numFmtId="165" fontId="16" fillId="0" borderId="11" xfId="0" applyNumberFormat="1" applyFont="1" applyBorder="1" applyAlignment="1">
      <alignment horizontal="center" vertical="center" wrapText="1"/>
    </xf>
    <xf numFmtId="165" fontId="16" fillId="0" borderId="32" xfId="0" applyNumberFormat="1" applyFont="1" applyBorder="1" applyAlignment="1">
      <alignment horizontal="center" vertical="center" wrapText="1"/>
    </xf>
    <xf numFmtId="0" fontId="24" fillId="0" borderId="43" xfId="0" applyFont="1" applyBorder="1" applyAlignment="1">
      <alignment horizontal="center" vertical="center" wrapText="1"/>
    </xf>
    <xf numFmtId="0" fontId="24" fillId="0" borderId="43" xfId="0" applyFont="1" applyBorder="1" applyAlignment="1">
      <alignment horizontal="center" vertical="center"/>
    </xf>
    <xf numFmtId="0" fontId="15" fillId="3" borderId="72" xfId="0" applyFont="1" applyFill="1" applyBorder="1" applyAlignment="1">
      <alignment vertical="center" wrapText="1"/>
    </xf>
    <xf numFmtId="165" fontId="16" fillId="0" borderId="0" xfId="0" applyNumberFormat="1" applyFont="1" applyAlignment="1">
      <alignment horizontal="center" vertical="center"/>
    </xf>
    <xf numFmtId="0" fontId="32" fillId="0" borderId="43" xfId="0" applyFont="1" applyBorder="1" applyAlignment="1">
      <alignment horizontal="center" vertical="center" wrapText="1"/>
    </xf>
    <xf numFmtId="0" fontId="22" fillId="4" borderId="1" xfId="0" applyFont="1" applyFill="1" applyBorder="1" applyAlignment="1">
      <alignment horizontal="center" vertical="center" wrapText="1"/>
    </xf>
    <xf numFmtId="0" fontId="16" fillId="0" borderId="0" xfId="0" applyFont="1" applyAlignment="1">
      <alignment wrapText="1"/>
    </xf>
    <xf numFmtId="0" fontId="22" fillId="0" borderId="1" xfId="0" applyFont="1" applyBorder="1" applyAlignment="1">
      <alignment horizontal="center" vertical="center" wrapText="1"/>
    </xf>
    <xf numFmtId="0" fontId="23" fillId="0" borderId="52" xfId="0" applyFont="1" applyBorder="1" applyAlignment="1">
      <alignment horizontal="center" vertical="center"/>
    </xf>
    <xf numFmtId="0" fontId="16" fillId="0" borderId="33" xfId="0" applyFont="1" applyBorder="1" applyAlignment="1">
      <alignment horizontal="center" vertical="center" wrapText="1"/>
    </xf>
    <xf numFmtId="0" fontId="23" fillId="0" borderId="0" xfId="0" applyFont="1" applyAlignment="1">
      <alignment horizontal="center" vertical="center"/>
    </xf>
    <xf numFmtId="9" fontId="23" fillId="0" borderId="1" xfId="0" applyNumberFormat="1" applyFont="1" applyBorder="1" applyAlignment="1">
      <alignment horizontal="center" vertical="center"/>
    </xf>
    <xf numFmtId="165" fontId="23" fillId="0" borderId="1" xfId="0" applyNumberFormat="1" applyFont="1" applyBorder="1" applyAlignment="1">
      <alignment horizontal="center" vertical="center"/>
    </xf>
    <xf numFmtId="0" fontId="36" fillId="0" borderId="52" xfId="0" applyFont="1" applyBorder="1" applyAlignment="1">
      <alignment horizontal="center" vertical="center" wrapText="1"/>
    </xf>
    <xf numFmtId="0" fontId="2" fillId="0" borderId="0" xfId="0" applyFont="1"/>
    <xf numFmtId="0" fontId="33" fillId="4" borderId="1" xfId="0" applyFont="1" applyFill="1" applyBorder="1" applyAlignment="1">
      <alignment horizontal="center" vertical="center" wrapText="1"/>
    </xf>
    <xf numFmtId="0" fontId="2" fillId="0" borderId="0" xfId="0" applyFont="1" applyAlignment="1">
      <alignment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0" xfId="0" applyFont="1" applyAlignment="1">
      <alignment horizontal="center" vertical="center"/>
    </xf>
    <xf numFmtId="0" fontId="23" fillId="0" borderId="1" xfId="0" applyFont="1" applyBorder="1" applyAlignment="1">
      <alignment horizontal="center" vertical="center" wrapText="1"/>
    </xf>
    <xf numFmtId="9" fontId="39" fillId="0" borderId="1" xfId="0" applyNumberFormat="1" applyFont="1" applyBorder="1" applyAlignment="1">
      <alignment horizontal="center" vertical="center" wrapText="1"/>
    </xf>
    <xf numFmtId="165" fontId="39" fillId="0" borderId="1" xfId="0" applyNumberFormat="1" applyFont="1" applyBorder="1" applyAlignment="1">
      <alignment horizontal="center" vertical="center" wrapText="1"/>
    </xf>
    <xf numFmtId="0" fontId="23" fillId="0" borderId="29" xfId="0" applyFont="1" applyBorder="1" applyAlignment="1">
      <alignment horizontal="center" vertical="center" wrapText="1"/>
    </xf>
    <xf numFmtId="0" fontId="16" fillId="0" borderId="1" xfId="0" applyFont="1" applyBorder="1"/>
    <xf numFmtId="0" fontId="23" fillId="0" borderId="0" xfId="0" applyFont="1" applyAlignment="1">
      <alignment horizontal="center" vertical="center" wrapText="1"/>
    </xf>
    <xf numFmtId="9" fontId="23" fillId="0" borderId="52" xfId="0" applyNumberFormat="1" applyFont="1" applyBorder="1" applyAlignment="1">
      <alignment horizontal="center" vertical="center"/>
    </xf>
    <xf numFmtId="165" fontId="23" fillId="0" borderId="52" xfId="0" applyNumberFormat="1" applyFont="1" applyBorder="1" applyAlignment="1">
      <alignment horizontal="center" vertical="center"/>
    </xf>
    <xf numFmtId="165" fontId="23" fillId="0" borderId="59" xfId="0" applyNumberFormat="1" applyFont="1" applyBorder="1" applyAlignment="1">
      <alignment horizontal="center" vertical="center"/>
    </xf>
    <xf numFmtId="0" fontId="19" fillId="4" borderId="1" xfId="0" applyFont="1" applyFill="1" applyBorder="1" applyAlignment="1">
      <alignment horizontal="center" vertical="center" wrapText="1"/>
    </xf>
    <xf numFmtId="0" fontId="40" fillId="0" borderId="1" xfId="0" applyFont="1" applyBorder="1" applyAlignment="1">
      <alignment horizontal="center" vertical="center"/>
    </xf>
    <xf numFmtId="0" fontId="23" fillId="0" borderId="1" xfId="0" applyFont="1" applyBorder="1" applyAlignment="1">
      <alignment horizontal="center" wrapText="1"/>
    </xf>
    <xf numFmtId="0" fontId="16" fillId="0" borderId="1" xfId="0" applyFont="1" applyBorder="1" applyAlignment="1">
      <alignment horizontal="center"/>
    </xf>
    <xf numFmtId="0" fontId="41" fillId="0" borderId="1" xfId="0" applyFont="1" applyBorder="1" applyAlignment="1">
      <alignment horizontal="center" wrapText="1"/>
    </xf>
    <xf numFmtId="0" fontId="42" fillId="0" borderId="33" xfId="0" applyFont="1" applyBorder="1" applyAlignment="1">
      <alignment horizontal="center" wrapText="1"/>
    </xf>
    <xf numFmtId="0" fontId="41" fillId="0" borderId="33" xfId="0" applyFont="1" applyBorder="1" applyAlignment="1">
      <alignment horizontal="center" wrapText="1"/>
    </xf>
    <xf numFmtId="0" fontId="42" fillId="0" borderId="1" xfId="0" applyFont="1" applyBorder="1" applyAlignment="1">
      <alignment horizontal="center" wrapText="1"/>
    </xf>
    <xf numFmtId="0" fontId="5" fillId="2" borderId="6" xfId="0" applyFont="1" applyFill="1" applyBorder="1" applyAlignment="1">
      <alignment horizontal="center" vertical="center" wrapText="1"/>
    </xf>
    <xf numFmtId="0" fontId="6" fillId="0" borderId="7" xfId="0" applyFont="1" applyBorder="1"/>
    <xf numFmtId="0" fontId="6" fillId="0" borderId="8" xfId="0" applyFont="1" applyBorder="1"/>
    <xf numFmtId="0" fontId="7" fillId="0" borderId="14" xfId="0" quotePrefix="1" applyFont="1" applyBorder="1" applyAlignment="1">
      <alignment horizontal="left" vertical="center" wrapText="1"/>
    </xf>
    <xf numFmtId="0" fontId="6" fillId="0" borderId="16" xfId="0" applyFont="1" applyBorder="1"/>
    <xf numFmtId="0" fontId="6" fillId="0" borderId="17" xfId="0" applyFont="1" applyBorder="1"/>
    <xf numFmtId="0" fontId="15" fillId="2" borderId="21" xfId="0" applyFont="1" applyFill="1" applyBorder="1" applyAlignment="1">
      <alignment horizontal="center" vertical="center" wrapText="1"/>
    </xf>
    <xf numFmtId="0" fontId="6" fillId="0" borderId="22" xfId="0" applyFont="1" applyBorder="1"/>
    <xf numFmtId="0" fontId="6" fillId="0" borderId="23" xfId="0" applyFont="1" applyBorder="1"/>
    <xf numFmtId="0" fontId="17" fillId="3" borderId="24" xfId="0" applyFont="1" applyFill="1" applyBorder="1" applyAlignment="1">
      <alignment horizontal="center" vertical="center" wrapText="1"/>
    </xf>
    <xf numFmtId="0" fontId="6" fillId="0" borderId="25" xfId="0" applyFont="1" applyBorder="1"/>
    <xf numFmtId="0" fontId="6" fillId="0" borderId="26" xfId="0" applyFont="1" applyBorder="1"/>
    <xf numFmtId="0" fontId="13" fillId="2" borderId="18" xfId="0" applyFont="1" applyFill="1" applyBorder="1" applyAlignment="1">
      <alignment horizontal="center" vertical="center" wrapText="1"/>
    </xf>
    <xf numFmtId="0" fontId="6" fillId="0" borderId="19" xfId="0" applyFont="1" applyBorder="1"/>
    <xf numFmtId="0" fontId="6" fillId="0" borderId="20" xfId="0" applyFont="1" applyBorder="1"/>
    <xf numFmtId="0" fontId="19" fillId="4" borderId="47" xfId="0" applyFont="1" applyFill="1" applyBorder="1" applyAlignment="1">
      <alignment horizontal="center" vertical="center" wrapText="1"/>
    </xf>
    <xf numFmtId="0" fontId="6" fillId="0" borderId="29" xfId="0" applyFont="1" applyBorder="1"/>
    <xf numFmtId="0" fontId="20" fillId="5" borderId="48" xfId="0" applyFont="1" applyFill="1" applyBorder="1" applyAlignment="1">
      <alignment horizontal="left" vertical="center" wrapText="1"/>
    </xf>
    <xf numFmtId="0" fontId="6" fillId="0" borderId="49" xfId="0" applyFont="1" applyBorder="1"/>
    <xf numFmtId="0" fontId="6" fillId="0" borderId="50" xfId="0" applyFont="1" applyBorder="1"/>
    <xf numFmtId="0" fontId="21" fillId="5" borderId="48" xfId="0" applyFont="1" applyFill="1" applyBorder="1" applyAlignment="1">
      <alignment horizontal="center" vertical="center"/>
    </xf>
    <xf numFmtId="0" fontId="22" fillId="4" borderId="47" xfId="0" applyFont="1" applyFill="1" applyBorder="1" applyAlignment="1">
      <alignment horizontal="center" vertical="center" wrapText="1"/>
    </xf>
    <xf numFmtId="0" fontId="16" fillId="0" borderId="41" xfId="0" applyFont="1" applyBorder="1" applyAlignment="1">
      <alignment horizontal="center" vertical="center" wrapText="1"/>
    </xf>
    <xf numFmtId="0" fontId="6" fillId="0" borderId="51" xfId="0" applyFont="1" applyBorder="1"/>
    <xf numFmtId="0" fontId="6" fillId="0" borderId="52" xfId="0" applyFont="1" applyBorder="1"/>
    <xf numFmtId="0" fontId="15" fillId="4" borderId="53" xfId="0" applyFont="1" applyFill="1" applyBorder="1" applyAlignment="1">
      <alignment horizontal="center" vertical="center"/>
    </xf>
    <xf numFmtId="0" fontId="6" fillId="0" borderId="54" xfId="0" applyFont="1" applyBorder="1"/>
    <xf numFmtId="0" fontId="6" fillId="0" borderId="55" xfId="0" applyFont="1" applyBorder="1"/>
    <xf numFmtId="0" fontId="16" fillId="0" borderId="41" xfId="0" applyFont="1" applyBorder="1" applyAlignment="1">
      <alignment horizontal="center" vertical="center"/>
    </xf>
    <xf numFmtId="0" fontId="27" fillId="4" borderId="47"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29" fillId="5" borderId="48"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1" xfId="0" applyFont="1" applyFill="1" applyBorder="1" applyAlignment="1">
      <alignment horizontal="center" vertical="center" wrapText="1"/>
    </xf>
    <xf numFmtId="0" fontId="30" fillId="4" borderId="47" xfId="0" applyFont="1" applyFill="1" applyBorder="1" applyAlignment="1">
      <alignment horizontal="center" vertical="top" wrapText="1"/>
    </xf>
    <xf numFmtId="0" fontId="20" fillId="5" borderId="47" xfId="0" applyFont="1" applyFill="1" applyBorder="1" applyAlignment="1">
      <alignment horizontal="left" vertical="center"/>
    </xf>
    <xf numFmtId="0" fontId="31" fillId="5" borderId="47" xfId="0" applyFont="1" applyFill="1" applyBorder="1" applyAlignment="1">
      <alignment horizontal="center" vertical="center"/>
    </xf>
    <xf numFmtId="0" fontId="22" fillId="4" borderId="53" xfId="0" applyFont="1" applyFill="1" applyBorder="1" applyAlignment="1">
      <alignment horizontal="center" vertical="center"/>
    </xf>
    <xf numFmtId="0" fontId="15" fillId="4" borderId="41"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15" fillId="4" borderId="57" xfId="0" applyFont="1" applyFill="1" applyBorder="1" applyAlignment="1">
      <alignment horizontal="center" vertical="center" wrapText="1"/>
    </xf>
    <xf numFmtId="0" fontId="6" fillId="0" borderId="58" xfId="0" applyFont="1" applyBorder="1"/>
    <xf numFmtId="0" fontId="16" fillId="0" borderId="51" xfId="0" applyFont="1" applyBorder="1" applyAlignment="1">
      <alignment horizontal="center" vertical="center" wrapText="1"/>
    </xf>
    <xf numFmtId="0" fontId="6" fillId="0" borderId="62" xfId="0" applyFont="1" applyBorder="1"/>
    <xf numFmtId="0" fontId="24" fillId="0" borderId="63" xfId="0" applyFont="1" applyBorder="1" applyAlignment="1">
      <alignment horizontal="center" vertical="center" wrapText="1"/>
    </xf>
    <xf numFmtId="0" fontId="0" fillId="0" borderId="0" xfId="0"/>
    <xf numFmtId="0" fontId="6" fillId="0" borderId="64" xfId="0" applyFont="1" applyBorder="1"/>
    <xf numFmtId="0" fontId="16" fillId="0" borderId="63" xfId="0" applyFont="1" applyBorder="1" applyAlignment="1">
      <alignment horizontal="center" vertical="center" wrapText="1"/>
    </xf>
    <xf numFmtId="0" fontId="15" fillId="4" borderId="47" xfId="0" applyFont="1" applyFill="1" applyBorder="1" applyAlignment="1">
      <alignment horizontal="center" vertical="top" wrapText="1"/>
    </xf>
    <xf numFmtId="0" fontId="15" fillId="4" borderId="66" xfId="0" applyFont="1" applyFill="1" applyBorder="1" applyAlignment="1">
      <alignment horizontal="center" vertical="center" wrapText="1"/>
    </xf>
    <xf numFmtId="0" fontId="6" fillId="0" borderId="67" xfId="0" applyFont="1" applyBorder="1"/>
    <xf numFmtId="0" fontId="6" fillId="0" borderId="68" xfId="0" applyFont="1" applyBorder="1"/>
    <xf numFmtId="0" fontId="15" fillId="4" borderId="53" xfId="0" applyFont="1" applyFill="1" applyBorder="1" applyAlignment="1">
      <alignment horizontal="center" vertical="center" wrapText="1"/>
    </xf>
    <xf numFmtId="165" fontId="15" fillId="4" borderId="21" xfId="0" applyNumberFormat="1"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61" xfId="0" applyFont="1" applyFill="1" applyBorder="1" applyAlignment="1">
      <alignment horizontal="center" vertical="center" wrapText="1"/>
    </xf>
    <xf numFmtId="0" fontId="6" fillId="0" borderId="70" xfId="0" applyFont="1" applyBorder="1"/>
    <xf numFmtId="0" fontId="34" fillId="5" borderId="48" xfId="0" applyFont="1" applyFill="1" applyBorder="1" applyAlignment="1">
      <alignment horizontal="left" vertical="center" wrapText="1"/>
    </xf>
    <xf numFmtId="0" fontId="35" fillId="5" borderId="48" xfId="0" applyFont="1" applyFill="1" applyBorder="1" applyAlignment="1">
      <alignment horizontal="left" vertical="center" wrapText="1"/>
    </xf>
    <xf numFmtId="0" fontId="33" fillId="4" borderId="47" xfId="0" applyFont="1" applyFill="1" applyBorder="1" applyAlignment="1">
      <alignment horizontal="center" vertical="center" wrapText="1"/>
    </xf>
    <xf numFmtId="0" fontId="37" fillId="5" borderId="47" xfId="0" applyFont="1" applyFill="1" applyBorder="1" applyAlignment="1">
      <alignment horizontal="left" vertical="center" wrapText="1"/>
    </xf>
    <xf numFmtId="0" fontId="38" fillId="5" borderId="48" xfId="0" applyFont="1" applyFill="1" applyBorder="1" applyAlignment="1">
      <alignment horizontal="center" vertical="center"/>
    </xf>
    <xf numFmtId="0" fontId="28" fillId="5" borderId="47" xfId="0" applyFont="1" applyFill="1" applyBorder="1" applyAlignment="1">
      <alignment horizontal="left" vertical="center" wrapText="1"/>
    </xf>
    <xf numFmtId="0" fontId="20" fillId="5" borderId="47"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51"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47" Type="http://customschemas.google.com/relationships/workbookmetadata" Target="metadata"/><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4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 Incorporación de los rasgos formativos relacionados con cada uno de los criterios del SEAES en el perfil de egreso de los programas educativos de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1'!$F$13:$L$13</c:f>
              <c:numCache>
                <c:formatCode>0%</c:formatCode>
                <c:ptCount val="7"/>
                <c:pt idx="0">
                  <c:v>1</c:v>
                </c:pt>
                <c:pt idx="1">
                  <c:v>0.2857142857142857</c:v>
                </c:pt>
                <c:pt idx="2">
                  <c:v>1</c:v>
                </c:pt>
                <c:pt idx="3">
                  <c:v>1</c:v>
                </c:pt>
                <c:pt idx="4">
                  <c:v>1</c:v>
                </c:pt>
                <c:pt idx="5">
                  <c:v>1</c:v>
                </c:pt>
                <c:pt idx="6">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C5-45D1-A48E-993B99354A44}"/>
            </c:ext>
          </c:extLst>
        </c:ser>
        <c:dLbls>
          <c:showLegendKey val="0"/>
          <c:showVal val="0"/>
          <c:showCatName val="0"/>
          <c:showSerName val="0"/>
          <c:showPercent val="0"/>
          <c:showBubbleSize val="0"/>
        </c:dLbls>
        <c:gapWidth val="150"/>
        <c:axId val="611976911"/>
        <c:axId val="19879218"/>
      </c:barChart>
      <c:catAx>
        <c:axId val="61197691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9879218"/>
        <c:crosses val="autoZero"/>
        <c:auto val="1"/>
        <c:lblAlgn val="ctr"/>
        <c:lblOffset val="100"/>
        <c:noMultiLvlLbl val="1"/>
      </c:catAx>
      <c:valAx>
        <c:axId val="1987921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611976911"/>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sz="1600" b="0" i="0">
                <a:solidFill>
                  <a:srgbClr val="979797"/>
                </a:solidFill>
                <a:latin typeface="Noto Sans"/>
              </a:rPr>
              <a:t>Indicador 2. Existencia de mecanismos para evaluar sistemáticamente la formación de los rasgos del perfil de egreso relacionados con los criterios del SEAES en programas educativos de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2'!$F$16:$L$16</c:f>
              <c:numCache>
                <c:formatCode>0%</c:formatCode>
                <c:ptCount val="7"/>
                <c:pt idx="0">
                  <c:v>1</c:v>
                </c:pt>
                <c:pt idx="1">
                  <c:v>1</c:v>
                </c:pt>
                <c:pt idx="2">
                  <c:v>1</c:v>
                </c:pt>
                <c:pt idx="3">
                  <c:v>1</c:v>
                </c:pt>
                <c:pt idx="4">
                  <c:v>1</c:v>
                </c:pt>
                <c:pt idx="5">
                  <c:v>1</c:v>
                </c:pt>
                <c:pt idx="6">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13F-489F-9141-BB4269B50901}"/>
            </c:ext>
          </c:extLst>
        </c:ser>
        <c:dLbls>
          <c:showLegendKey val="0"/>
          <c:showVal val="0"/>
          <c:showCatName val="0"/>
          <c:showSerName val="0"/>
          <c:showPercent val="0"/>
          <c:showBubbleSize val="0"/>
        </c:dLbls>
        <c:gapWidth val="150"/>
        <c:axId val="2123182715"/>
        <c:axId val="1502040111"/>
      </c:barChart>
      <c:catAx>
        <c:axId val="212318271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502040111"/>
        <c:crosses val="autoZero"/>
        <c:auto val="1"/>
        <c:lblAlgn val="ctr"/>
        <c:lblOffset val="100"/>
        <c:noMultiLvlLbl val="1"/>
      </c:catAx>
      <c:valAx>
        <c:axId val="1502040111"/>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2123182715"/>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sz="1600" b="0" i="0">
                <a:solidFill>
                  <a:srgbClr val="979797"/>
                </a:solidFill>
                <a:latin typeface="Noto Sans"/>
              </a:rPr>
              <a:t>Indicador 2. Existencia de mecanismos para evaluar sistemáticamente la formación de los rasgos del perfil de egreso relacionados con los criterios del SEAES en programas educativos de doctorado</a:t>
            </a:r>
          </a:p>
        </c:rich>
      </c:tx>
      <c:overlay val="0"/>
    </c:title>
    <c:autoTitleDeleted val="0"/>
    <c:plotArea>
      <c:layout/>
      <c:barChart>
        <c:barDir val="col"/>
        <c:grouping val="clustered"/>
        <c:varyColors val="1"/>
        <c:ser>
          <c:idx val="0"/>
          <c:order val="0"/>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3E0-4D65-B0FD-B75866407CD0}"/>
            </c:ext>
          </c:extLst>
        </c:ser>
        <c:dLbls>
          <c:showLegendKey val="0"/>
          <c:showVal val="0"/>
          <c:showCatName val="0"/>
          <c:showSerName val="0"/>
          <c:showPercent val="0"/>
          <c:showBubbleSize val="0"/>
        </c:dLbls>
        <c:gapWidth val="150"/>
        <c:axId val="1479997192"/>
        <c:axId val="789482146"/>
      </c:barChart>
      <c:catAx>
        <c:axId val="147999719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789482146"/>
        <c:crosses val="autoZero"/>
        <c:auto val="1"/>
        <c:lblAlgn val="ctr"/>
        <c:lblOffset val="100"/>
        <c:noMultiLvlLbl val="1"/>
      </c:catAx>
      <c:valAx>
        <c:axId val="789482146"/>
        <c:scaling>
          <c:orientation val="minMax"/>
        </c:scaling>
        <c:delete val="0"/>
        <c:axPos val="l"/>
        <c:numFmt formatCode="0%" sourceLinked="1"/>
        <c:majorTickMark val="cross"/>
        <c:minorTickMark val="cross"/>
        <c:tickLblPos val="nextTo"/>
        <c:spPr>
          <a:ln>
            <a:noFill/>
          </a:ln>
        </c:spPr>
        <c:crossAx val="1479997192"/>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2'!$F$13:$L$13</c:f>
              <c:numCache>
                <c:formatCode>0%</c:formatCode>
                <c:ptCount val="7"/>
                <c:pt idx="0">
                  <c:v>0.5714285714285714</c:v>
                </c:pt>
                <c:pt idx="1">
                  <c:v>0.5</c:v>
                </c:pt>
                <c:pt idx="2">
                  <c:v>0.21428571428571427</c:v>
                </c:pt>
                <c:pt idx="3">
                  <c:v>1</c:v>
                </c:pt>
                <c:pt idx="4">
                  <c:v>0.8571428571428571</c:v>
                </c:pt>
                <c:pt idx="5">
                  <c:v>0.6428571428571429</c:v>
                </c:pt>
                <c:pt idx="6">
                  <c:v>0.6428571428571429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0D-4BBF-B5D6-BBF0DE5B6C40}"/>
            </c:ext>
          </c:extLst>
        </c:ser>
        <c:ser>
          <c:idx val="1"/>
          <c:order val="1"/>
          <c:tx>
            <c:v>Licenciatura</c:v>
          </c:tx>
          <c:spPr>
            <a:solidFill>
              <a:srgbClr val="B38E5D"/>
            </a:solidFill>
            <a:ln cmpd="sng">
              <a:solidFill>
                <a:srgbClr val="000000"/>
              </a:solidFill>
            </a:ln>
          </c:spPr>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2'!$F$14:$L$14</c:f>
              <c:numCache>
                <c:formatCode>0%</c:formatCode>
                <c:ptCount val="7"/>
                <c:pt idx="0">
                  <c:v>0.5</c:v>
                </c:pt>
                <c:pt idx="1">
                  <c:v>0.25</c:v>
                </c:pt>
                <c:pt idx="2">
                  <c:v>0</c:v>
                </c:pt>
                <c:pt idx="3">
                  <c:v>1</c:v>
                </c:pt>
                <c:pt idx="4">
                  <c:v>1</c:v>
                </c:pt>
                <c:pt idx="5">
                  <c:v>0.75</c:v>
                </c:pt>
                <c:pt idx="6">
                  <c:v>0.83333333333333337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00D-4BBF-B5D6-BBF0DE5B6C40}"/>
            </c:ext>
          </c:extLst>
        </c:ser>
        <c:ser>
          <c:idx val="2"/>
          <c:order val="2"/>
          <c:tx>
            <c:v>Especialidad</c:v>
          </c:tx>
          <c:spPr>
            <a:solidFill>
              <a:srgbClr val="9AB0A1"/>
            </a:solidFill>
            <a:ln cmpd="sng">
              <a:solidFill>
                <a:srgbClr val="000000"/>
              </a:solidFill>
            </a:ln>
          </c:spPr>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2'!$F$15:$L$15</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00D-4BBF-B5D6-BBF0DE5B6C40}"/>
            </c:ext>
          </c:extLst>
        </c:ser>
        <c:ser>
          <c:idx val="3"/>
          <c:order val="3"/>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2'!$F$16:$L$16</c:f>
              <c:numCache>
                <c:formatCode>0%</c:formatCode>
                <c:ptCount val="7"/>
                <c:pt idx="0">
                  <c:v>1</c:v>
                </c:pt>
                <c:pt idx="1">
                  <c:v>1</c:v>
                </c:pt>
                <c:pt idx="2">
                  <c:v>1</c:v>
                </c:pt>
                <c:pt idx="3">
                  <c:v>1</c:v>
                </c:pt>
                <c:pt idx="4">
                  <c:v>1</c:v>
                </c:pt>
                <c:pt idx="5">
                  <c:v>1</c:v>
                </c:pt>
                <c:pt idx="6">
                  <c:v>0.5</c:v>
                </c:pt>
              </c:numCache>
            </c:numRef>
          </c:val>
          <c:extLst>
            <c:ext xmlns:c16="http://schemas.microsoft.com/office/drawing/2014/chart" uri="{C3380CC4-5D6E-409C-BE32-E72D297353CC}">
              <c16:uniqueId val="{00000003-600D-4BBF-B5D6-BBF0DE5B6C40}"/>
            </c:ext>
          </c:extLst>
        </c:ser>
        <c:ser>
          <c:idx val="4"/>
          <c:order val="4"/>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600D-4BBF-B5D6-BBF0DE5B6C40}"/>
            </c:ext>
          </c:extLst>
        </c:ser>
        <c:dLbls>
          <c:showLegendKey val="0"/>
          <c:showVal val="0"/>
          <c:showCatName val="0"/>
          <c:showSerName val="0"/>
          <c:showPercent val="0"/>
          <c:showBubbleSize val="0"/>
        </c:dLbls>
        <c:gapWidth val="150"/>
        <c:axId val="672781330"/>
        <c:axId val="275500943"/>
      </c:barChart>
      <c:catAx>
        <c:axId val="67278133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75500943"/>
        <c:crosses val="autoZero"/>
        <c:auto val="1"/>
        <c:lblAlgn val="ctr"/>
        <c:lblOffset val="100"/>
        <c:noMultiLvlLbl val="1"/>
      </c:catAx>
      <c:valAx>
        <c:axId val="27550094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67278133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3. Tipo de evaluación que se utiliza para evaluar sistemáticamente el grado en que se logra formar los rasgos del perfil de egreso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3'!$F$14:$Z$14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29-4264-8DC7-37A647E1D698}"/>
            </c:ext>
          </c:extLst>
        </c:ser>
        <c:ser>
          <c:idx val="1"/>
          <c:order val="1"/>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3'!$F$15:$Z$15</c:f>
              <c:numCache>
                <c:formatCode>0.0%</c:formatCode>
                <c:ptCount val="21"/>
                <c:pt idx="0">
                  <c:v>0.42857142857142855</c:v>
                </c:pt>
                <c:pt idx="1">
                  <c:v>0.2857142857142857</c:v>
                </c:pt>
                <c:pt idx="2">
                  <c:v>0.21428571428571427</c:v>
                </c:pt>
                <c:pt idx="3">
                  <c:v>0.35714285714285715</c:v>
                </c:pt>
                <c:pt idx="4">
                  <c:v>0.21428571428571427</c:v>
                </c:pt>
                <c:pt idx="5">
                  <c:v>0.21428571428571427</c:v>
                </c:pt>
                <c:pt idx="6">
                  <c:v>0.2857142857142857</c:v>
                </c:pt>
                <c:pt idx="7">
                  <c:v>0.21428571428571427</c:v>
                </c:pt>
                <c:pt idx="8">
                  <c:v>0.21428571428571427</c:v>
                </c:pt>
                <c:pt idx="9">
                  <c:v>1</c:v>
                </c:pt>
                <c:pt idx="10">
                  <c:v>0</c:v>
                </c:pt>
                <c:pt idx="11">
                  <c:v>0.21428571428571427</c:v>
                </c:pt>
                <c:pt idx="12">
                  <c:v>1</c:v>
                </c:pt>
                <c:pt idx="13">
                  <c:v>0</c:v>
                </c:pt>
                <c:pt idx="14">
                  <c:v>0.21428571428571427</c:v>
                </c:pt>
                <c:pt idx="15">
                  <c:v>0.5714285714285714</c:v>
                </c:pt>
                <c:pt idx="16">
                  <c:v>0</c:v>
                </c:pt>
                <c:pt idx="17">
                  <c:v>0.21428571428571427</c:v>
                </c:pt>
                <c:pt idx="18">
                  <c:v>0.6428571428571429</c:v>
                </c:pt>
                <c:pt idx="19">
                  <c:v>0</c:v>
                </c:pt>
                <c:pt idx="20">
                  <c:v>0.21428571428571427</c:v>
                </c:pt>
              </c:numCache>
            </c:numRef>
          </c:val>
          <c:extLst>
            <c:ext xmlns:c16="http://schemas.microsoft.com/office/drawing/2014/chart" uri="{C3380CC4-5D6E-409C-BE32-E72D297353CC}">
              <c16:uniqueId val="{00000001-4D29-4264-8DC7-37A647E1D698}"/>
            </c:ext>
          </c:extLst>
        </c:ser>
        <c:dLbls>
          <c:showLegendKey val="0"/>
          <c:showVal val="0"/>
          <c:showCatName val="0"/>
          <c:showSerName val="0"/>
          <c:showPercent val="0"/>
          <c:showBubbleSize val="0"/>
        </c:dLbls>
        <c:gapWidth val="150"/>
        <c:axId val="1547447786"/>
        <c:axId val="1166180311"/>
      </c:barChart>
      <c:catAx>
        <c:axId val="154744778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Noto Sans"/>
              </a:defRPr>
            </a:pPr>
            <a:endParaRPr lang="es-MX"/>
          </a:p>
        </c:txPr>
        <c:crossAx val="1166180311"/>
        <c:crosses val="autoZero"/>
        <c:auto val="1"/>
        <c:lblAlgn val="ctr"/>
        <c:lblOffset val="100"/>
        <c:noMultiLvlLbl val="1"/>
      </c:catAx>
      <c:valAx>
        <c:axId val="1166180311"/>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547447786"/>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3. Tipo de evaluación que se utiliza para evaluar sistemáticamente el grado en que se logra formar los rasgos del perfil de egreso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3'!$F$14:$Z$14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5E-4440-B749-454BB52ED14D}"/>
            </c:ext>
          </c:extLst>
        </c:ser>
        <c:ser>
          <c:idx val="1"/>
          <c:order val="1"/>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3'!$F$16:$Z$16</c:f>
              <c:numCache>
                <c:formatCode>0.0%</c:formatCode>
                <c:ptCount val="21"/>
                <c:pt idx="0">
                  <c:v>0.5</c:v>
                </c:pt>
                <c:pt idx="1">
                  <c:v>0</c:v>
                </c:pt>
                <c:pt idx="2">
                  <c:v>0.25</c:v>
                </c:pt>
                <c:pt idx="3">
                  <c:v>0.41666666666666669</c:v>
                </c:pt>
                <c:pt idx="4">
                  <c:v>0</c:v>
                </c:pt>
                <c:pt idx="5">
                  <c:v>0.25</c:v>
                </c:pt>
                <c:pt idx="6">
                  <c:v>0.33333333333333331</c:v>
                </c:pt>
                <c:pt idx="7">
                  <c:v>0</c:v>
                </c:pt>
                <c:pt idx="8">
                  <c:v>0.25</c:v>
                </c:pt>
                <c:pt idx="9">
                  <c:v>1</c:v>
                </c:pt>
                <c:pt idx="10">
                  <c:v>0</c:v>
                </c:pt>
                <c:pt idx="11">
                  <c:v>0.25</c:v>
                </c:pt>
                <c:pt idx="12">
                  <c:v>1</c:v>
                </c:pt>
                <c:pt idx="13">
                  <c:v>0</c:v>
                </c:pt>
                <c:pt idx="14">
                  <c:v>0.25</c:v>
                </c:pt>
                <c:pt idx="15">
                  <c:v>0.66666666666666663</c:v>
                </c:pt>
                <c:pt idx="16">
                  <c:v>8.3333333333333329E-2</c:v>
                </c:pt>
                <c:pt idx="17">
                  <c:v>0.25</c:v>
                </c:pt>
                <c:pt idx="18">
                  <c:v>0.75</c:v>
                </c:pt>
                <c:pt idx="19">
                  <c:v>0</c:v>
                </c:pt>
                <c:pt idx="20">
                  <c:v>0.33333333333333331</c:v>
                </c:pt>
              </c:numCache>
            </c:numRef>
          </c:val>
          <c:extLst>
            <c:ext xmlns:c16="http://schemas.microsoft.com/office/drawing/2014/chart" uri="{C3380CC4-5D6E-409C-BE32-E72D297353CC}">
              <c16:uniqueId val="{00000001-2C5E-4440-B749-454BB52ED14D}"/>
            </c:ext>
          </c:extLst>
        </c:ser>
        <c:dLbls>
          <c:showLegendKey val="0"/>
          <c:showVal val="0"/>
          <c:showCatName val="0"/>
          <c:showSerName val="0"/>
          <c:showPercent val="0"/>
          <c:showBubbleSize val="0"/>
        </c:dLbls>
        <c:gapWidth val="150"/>
        <c:axId val="150684337"/>
        <c:axId val="1653939028"/>
      </c:barChart>
      <c:catAx>
        <c:axId val="15068433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Noto Sans"/>
              </a:defRPr>
            </a:pPr>
            <a:endParaRPr lang="es-MX"/>
          </a:p>
        </c:txPr>
        <c:crossAx val="1653939028"/>
        <c:crosses val="autoZero"/>
        <c:auto val="1"/>
        <c:lblAlgn val="ctr"/>
        <c:lblOffset val="100"/>
        <c:noMultiLvlLbl val="1"/>
      </c:catAx>
      <c:valAx>
        <c:axId val="165393902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50684337"/>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 en especialidad</a:t>
            </a:r>
          </a:p>
        </c:rich>
      </c:tx>
      <c:overlay val="0"/>
    </c:title>
    <c:autoTitleDeleted val="0"/>
    <c:plotArea>
      <c:layout/>
      <c:barChart>
        <c:barDir val="col"/>
        <c:grouping val="clustered"/>
        <c:varyColors val="1"/>
        <c:ser>
          <c:idx val="0"/>
          <c:order val="0"/>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3'!$F$14:$Z$14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016-4428-987F-643BEF50CBF3}"/>
            </c:ext>
          </c:extLst>
        </c:ser>
        <c:ser>
          <c:idx val="1"/>
          <c:order val="1"/>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3'!$F$17:$Z$17</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016-4428-987F-643BEF50CBF3}"/>
            </c:ext>
          </c:extLst>
        </c:ser>
        <c:dLbls>
          <c:showLegendKey val="0"/>
          <c:showVal val="0"/>
          <c:showCatName val="0"/>
          <c:showSerName val="0"/>
          <c:showPercent val="0"/>
          <c:showBubbleSize val="0"/>
        </c:dLbls>
        <c:gapWidth val="150"/>
        <c:axId val="1582064737"/>
        <c:axId val="340662198"/>
      </c:barChart>
      <c:catAx>
        <c:axId val="158206473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340662198"/>
        <c:crosses val="autoZero"/>
        <c:auto val="1"/>
        <c:lblAlgn val="ctr"/>
        <c:lblOffset val="100"/>
        <c:noMultiLvlLbl val="1"/>
      </c:catAx>
      <c:valAx>
        <c:axId val="340662198"/>
        <c:scaling>
          <c:orientation val="minMax"/>
        </c:scaling>
        <c:delete val="0"/>
        <c:axPos val="l"/>
        <c:numFmt formatCode="General" sourceLinked="1"/>
        <c:majorTickMark val="cross"/>
        <c:minorTickMark val="cross"/>
        <c:tickLblPos val="nextTo"/>
        <c:spPr>
          <a:ln>
            <a:noFill/>
          </a:ln>
        </c:spPr>
        <c:crossAx val="158206473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3. Tipo de evaluación que se utiliza para evaluar sistemáticamente el grado en que se logra formar los rasgos del perfil de egreso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3'!$F$14:$Z$14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611-4338-A518-C339400EBC9A}"/>
            </c:ext>
          </c:extLst>
        </c:ser>
        <c:ser>
          <c:idx val="1"/>
          <c:order val="1"/>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3'!$F$18:$Z$18</c:f>
              <c:numCache>
                <c:formatCode>0.0%</c:formatCode>
                <c:ptCount val="21"/>
                <c:pt idx="0">
                  <c:v>0.5</c:v>
                </c:pt>
                <c:pt idx="1">
                  <c:v>0.5</c:v>
                </c:pt>
                <c:pt idx="2">
                  <c:v>0</c:v>
                </c:pt>
                <c:pt idx="3">
                  <c:v>0</c:v>
                </c:pt>
                <c:pt idx="4">
                  <c:v>0.5</c:v>
                </c:pt>
                <c:pt idx="5">
                  <c:v>0</c:v>
                </c:pt>
                <c:pt idx="6">
                  <c:v>0</c:v>
                </c:pt>
                <c:pt idx="7">
                  <c:v>1</c:v>
                </c:pt>
                <c:pt idx="8">
                  <c:v>0</c:v>
                </c:pt>
                <c:pt idx="9">
                  <c:v>1</c:v>
                </c:pt>
                <c:pt idx="10">
                  <c:v>1</c:v>
                </c:pt>
                <c:pt idx="11">
                  <c:v>0</c:v>
                </c:pt>
                <c:pt idx="12">
                  <c:v>1</c:v>
                </c:pt>
                <c:pt idx="13">
                  <c:v>1</c:v>
                </c:pt>
                <c:pt idx="14">
                  <c:v>0</c:v>
                </c:pt>
                <c:pt idx="15">
                  <c:v>0.5</c:v>
                </c:pt>
                <c:pt idx="16">
                  <c:v>1</c:v>
                </c:pt>
                <c:pt idx="17">
                  <c:v>0</c:v>
                </c:pt>
                <c:pt idx="18">
                  <c:v>0</c:v>
                </c:pt>
                <c:pt idx="19">
                  <c:v>1</c:v>
                </c:pt>
                <c:pt idx="20">
                  <c:v>0</c:v>
                </c:pt>
              </c:numCache>
            </c:numRef>
          </c:val>
          <c:extLst>
            <c:ext xmlns:c16="http://schemas.microsoft.com/office/drawing/2014/chart" uri="{C3380CC4-5D6E-409C-BE32-E72D297353CC}">
              <c16:uniqueId val="{00000001-8611-4338-A518-C339400EBC9A}"/>
            </c:ext>
          </c:extLst>
        </c:ser>
        <c:dLbls>
          <c:showLegendKey val="0"/>
          <c:showVal val="0"/>
          <c:showCatName val="0"/>
          <c:showSerName val="0"/>
          <c:showPercent val="0"/>
          <c:showBubbleSize val="0"/>
        </c:dLbls>
        <c:gapWidth val="150"/>
        <c:axId val="3976501"/>
        <c:axId val="373050571"/>
      </c:barChart>
      <c:catAx>
        <c:axId val="397650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Noto Sans"/>
              </a:defRPr>
            </a:pPr>
            <a:endParaRPr lang="es-MX"/>
          </a:p>
        </c:txPr>
        <c:crossAx val="373050571"/>
        <c:crosses val="autoZero"/>
        <c:auto val="1"/>
        <c:lblAlgn val="ctr"/>
        <c:lblOffset val="100"/>
        <c:noMultiLvlLbl val="1"/>
      </c:catAx>
      <c:valAx>
        <c:axId val="373050571"/>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3976501"/>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3. Tipo de evaluación que se utiliza para evaluar sistemáticamente el grado en que se logra formar los rasgos del perfil de egreso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3'!$F$14:$Z$14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0E-49E7-983B-2ACA2D511F28}"/>
            </c:ext>
          </c:extLst>
        </c:ser>
        <c:ser>
          <c:idx val="1"/>
          <c:order val="1"/>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3'!$F$19:$Z$19</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E60E-49E7-983B-2ACA2D511F28}"/>
            </c:ext>
          </c:extLst>
        </c:ser>
        <c:dLbls>
          <c:showLegendKey val="0"/>
          <c:showVal val="0"/>
          <c:showCatName val="0"/>
          <c:showSerName val="0"/>
          <c:showPercent val="0"/>
          <c:showBubbleSize val="0"/>
        </c:dLbls>
        <c:gapWidth val="150"/>
        <c:axId val="1539709274"/>
        <c:axId val="844397945"/>
      </c:barChart>
      <c:catAx>
        <c:axId val="153970927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Noto Sans"/>
              </a:defRPr>
            </a:pPr>
            <a:endParaRPr lang="es-MX"/>
          </a:p>
        </c:txPr>
        <c:crossAx val="844397945"/>
        <c:crosses val="autoZero"/>
        <c:auto val="1"/>
        <c:lblAlgn val="ctr"/>
        <c:lblOffset val="100"/>
        <c:noMultiLvlLbl val="1"/>
      </c:catAx>
      <c:valAx>
        <c:axId val="84439794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539709274"/>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3'!$F$14:$Z$14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4B-49A5-B64B-38D5B1464482}"/>
            </c:ext>
          </c:extLst>
        </c:ser>
        <c:ser>
          <c:idx val="1"/>
          <c:order val="1"/>
          <c:tx>
            <c:v>Licenciatura</c:v>
          </c:tx>
          <c:spPr>
            <a:solidFill>
              <a:srgbClr val="B38E5D"/>
            </a:solidFill>
            <a:ln cmpd="sng">
              <a:solidFill>
                <a:srgbClr val="000000"/>
              </a:solidFill>
            </a:ln>
          </c:spPr>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3'!$F$15:$Z$15</c:f>
              <c:numCache>
                <c:formatCode>0.0%</c:formatCode>
                <c:ptCount val="21"/>
                <c:pt idx="0">
                  <c:v>0.42857142857142855</c:v>
                </c:pt>
                <c:pt idx="1">
                  <c:v>0.2857142857142857</c:v>
                </c:pt>
                <c:pt idx="2">
                  <c:v>0.21428571428571427</c:v>
                </c:pt>
                <c:pt idx="3">
                  <c:v>0.35714285714285715</c:v>
                </c:pt>
                <c:pt idx="4">
                  <c:v>0.21428571428571427</c:v>
                </c:pt>
                <c:pt idx="5">
                  <c:v>0.21428571428571427</c:v>
                </c:pt>
                <c:pt idx="6">
                  <c:v>0.2857142857142857</c:v>
                </c:pt>
                <c:pt idx="7">
                  <c:v>0.21428571428571427</c:v>
                </c:pt>
                <c:pt idx="8">
                  <c:v>0.21428571428571427</c:v>
                </c:pt>
                <c:pt idx="9">
                  <c:v>1</c:v>
                </c:pt>
                <c:pt idx="10">
                  <c:v>0</c:v>
                </c:pt>
                <c:pt idx="11">
                  <c:v>0.21428571428571427</c:v>
                </c:pt>
                <c:pt idx="12">
                  <c:v>1</c:v>
                </c:pt>
                <c:pt idx="13">
                  <c:v>0</c:v>
                </c:pt>
                <c:pt idx="14">
                  <c:v>0.21428571428571427</c:v>
                </c:pt>
                <c:pt idx="15">
                  <c:v>0.5714285714285714</c:v>
                </c:pt>
                <c:pt idx="16">
                  <c:v>0</c:v>
                </c:pt>
                <c:pt idx="17">
                  <c:v>0.21428571428571427</c:v>
                </c:pt>
                <c:pt idx="18">
                  <c:v>0.6428571428571429</c:v>
                </c:pt>
                <c:pt idx="19">
                  <c:v>0</c:v>
                </c:pt>
                <c:pt idx="20">
                  <c:v>0.21428571428571427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4B-49A5-B64B-38D5B1464482}"/>
            </c:ext>
          </c:extLst>
        </c:ser>
        <c:ser>
          <c:idx val="2"/>
          <c:order val="2"/>
          <c:tx>
            <c:v>Especialidad</c:v>
          </c:tx>
          <c:spPr>
            <a:solidFill>
              <a:srgbClr val="9AB0A1"/>
            </a:solidFill>
            <a:ln cmpd="sng">
              <a:solidFill>
                <a:srgbClr val="000000"/>
              </a:solidFill>
            </a:ln>
          </c:spPr>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3'!$F$16:$Z$16</c:f>
              <c:numCache>
                <c:formatCode>0.0%</c:formatCode>
                <c:ptCount val="21"/>
                <c:pt idx="0">
                  <c:v>0.5</c:v>
                </c:pt>
                <c:pt idx="1">
                  <c:v>0</c:v>
                </c:pt>
                <c:pt idx="2">
                  <c:v>0.25</c:v>
                </c:pt>
                <c:pt idx="3">
                  <c:v>0.41666666666666669</c:v>
                </c:pt>
                <c:pt idx="4">
                  <c:v>0</c:v>
                </c:pt>
                <c:pt idx="5">
                  <c:v>0.25</c:v>
                </c:pt>
                <c:pt idx="6">
                  <c:v>0.33333333333333331</c:v>
                </c:pt>
                <c:pt idx="7">
                  <c:v>0</c:v>
                </c:pt>
                <c:pt idx="8">
                  <c:v>0.25</c:v>
                </c:pt>
                <c:pt idx="9">
                  <c:v>1</c:v>
                </c:pt>
                <c:pt idx="10">
                  <c:v>0</c:v>
                </c:pt>
                <c:pt idx="11">
                  <c:v>0.25</c:v>
                </c:pt>
                <c:pt idx="12">
                  <c:v>1</c:v>
                </c:pt>
                <c:pt idx="13">
                  <c:v>0</c:v>
                </c:pt>
                <c:pt idx="14">
                  <c:v>0.25</c:v>
                </c:pt>
                <c:pt idx="15">
                  <c:v>0.66666666666666663</c:v>
                </c:pt>
                <c:pt idx="16">
                  <c:v>8.3333333333333329E-2</c:v>
                </c:pt>
                <c:pt idx="17">
                  <c:v>0.25</c:v>
                </c:pt>
                <c:pt idx="18">
                  <c:v>0.75</c:v>
                </c:pt>
                <c:pt idx="19">
                  <c:v>0</c:v>
                </c:pt>
                <c:pt idx="20">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34B-49A5-B64B-38D5B1464482}"/>
            </c:ext>
          </c:extLst>
        </c:ser>
        <c:ser>
          <c:idx val="3"/>
          <c:order val="3"/>
          <c:tx>
            <c:v>Maestría</c:v>
          </c:tx>
          <c:spPr>
            <a:solidFill>
              <a:srgbClr val="285C4D"/>
            </a:solidFill>
            <a:ln cmpd="sng">
              <a:solidFill>
                <a:srgbClr val="000000"/>
              </a:solidFill>
            </a:ln>
          </c:spPr>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3'!$F$17:$Z$17</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34B-49A5-B64B-38D5B1464482}"/>
            </c:ext>
          </c:extLst>
        </c:ser>
        <c:ser>
          <c:idx val="4"/>
          <c:order val="4"/>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3'!$F$18:$Z$18</c:f>
              <c:numCache>
                <c:formatCode>0.0%</c:formatCode>
                <c:ptCount val="21"/>
                <c:pt idx="0">
                  <c:v>0.5</c:v>
                </c:pt>
                <c:pt idx="1">
                  <c:v>0.5</c:v>
                </c:pt>
                <c:pt idx="2">
                  <c:v>0</c:v>
                </c:pt>
                <c:pt idx="3">
                  <c:v>0</c:v>
                </c:pt>
                <c:pt idx="4">
                  <c:v>0.5</c:v>
                </c:pt>
                <c:pt idx="5">
                  <c:v>0</c:v>
                </c:pt>
                <c:pt idx="6">
                  <c:v>0</c:v>
                </c:pt>
                <c:pt idx="7">
                  <c:v>1</c:v>
                </c:pt>
                <c:pt idx="8">
                  <c:v>0</c:v>
                </c:pt>
                <c:pt idx="9">
                  <c:v>1</c:v>
                </c:pt>
                <c:pt idx="10">
                  <c:v>1</c:v>
                </c:pt>
                <c:pt idx="11">
                  <c:v>0</c:v>
                </c:pt>
                <c:pt idx="12">
                  <c:v>1</c:v>
                </c:pt>
                <c:pt idx="13">
                  <c:v>1</c:v>
                </c:pt>
                <c:pt idx="14">
                  <c:v>0</c:v>
                </c:pt>
                <c:pt idx="15">
                  <c:v>0.5</c:v>
                </c:pt>
                <c:pt idx="16">
                  <c:v>1</c:v>
                </c:pt>
                <c:pt idx="17">
                  <c:v>0</c:v>
                </c:pt>
                <c:pt idx="18">
                  <c:v>0</c:v>
                </c:pt>
                <c:pt idx="19">
                  <c:v>1</c:v>
                </c:pt>
                <c:pt idx="20">
                  <c:v>0</c:v>
                </c:pt>
              </c:numCache>
            </c:numRef>
          </c:val>
          <c:extLst>
            <c:ext xmlns:c16="http://schemas.microsoft.com/office/drawing/2014/chart" uri="{C3380CC4-5D6E-409C-BE32-E72D297353CC}">
              <c16:uniqueId val="{00000004-C34B-49A5-B64B-38D5B1464482}"/>
            </c:ext>
          </c:extLst>
        </c:ser>
        <c:ser>
          <c:idx val="5"/>
          <c:order val="5"/>
          <c:invertIfNegative val="1"/>
          <c:cat>
            <c:strRef>
              <c:f>'Indicador 3'!$F$13:$Z$13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3'!$F$19:$Z$19</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C34B-49A5-B64B-38D5B1464482}"/>
            </c:ext>
          </c:extLst>
        </c:ser>
        <c:dLbls>
          <c:showLegendKey val="0"/>
          <c:showVal val="0"/>
          <c:showCatName val="0"/>
          <c:showSerName val="0"/>
          <c:showPercent val="0"/>
          <c:showBubbleSize val="0"/>
        </c:dLbls>
        <c:gapWidth val="150"/>
        <c:axId val="586200571"/>
        <c:axId val="838635387"/>
      </c:barChart>
      <c:catAx>
        <c:axId val="58620057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838635387"/>
        <c:crosses val="autoZero"/>
        <c:auto val="1"/>
        <c:lblAlgn val="ctr"/>
        <c:lblOffset val="100"/>
        <c:noMultiLvlLbl val="1"/>
      </c:catAx>
      <c:valAx>
        <c:axId val="83863538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58620057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4. Estudiantes egresados por programa educativo que demostraron haber adquirido la formación prevista en el perfil de egreso, relacionada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4'!$F$5:$L$5</c:f>
              <c:numCache>
                <c:formatCode>General</c:formatCode>
                <c:ptCount val="7"/>
                <c:pt idx="0">
                  <c:v>694</c:v>
                </c:pt>
                <c:pt idx="1">
                  <c:v>421</c:v>
                </c:pt>
                <c:pt idx="2">
                  <c:v>421</c:v>
                </c:pt>
                <c:pt idx="3">
                  <c:v>1317</c:v>
                </c:pt>
                <c:pt idx="4">
                  <c:v>1317</c:v>
                </c:pt>
                <c:pt idx="5">
                  <c:v>816</c:v>
                </c:pt>
                <c:pt idx="6">
                  <c:v>684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DAA-4D7C-8FD3-1B038690AA49}"/>
            </c:ext>
          </c:extLst>
        </c:ser>
        <c:ser>
          <c:idx val="1"/>
          <c:order val="1"/>
          <c:spPr>
            <a:solidFill>
              <a:srgbClr val="B38E5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4'!$F$6:$L$6</c:f>
              <c:numCache>
                <c:formatCode>General</c:formatCode>
                <c:ptCount val="7"/>
                <c:pt idx="0">
                  <c:v>430</c:v>
                </c:pt>
                <c:pt idx="1">
                  <c:v>248</c:v>
                </c:pt>
                <c:pt idx="2">
                  <c:v>507</c:v>
                </c:pt>
                <c:pt idx="3">
                  <c:v>927</c:v>
                </c:pt>
                <c:pt idx="4">
                  <c:v>668</c:v>
                </c:pt>
                <c:pt idx="5">
                  <c:v>602</c:v>
                </c:pt>
                <c:pt idx="6">
                  <c:v>454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DAA-4D7C-8FD3-1B038690AA49}"/>
            </c:ext>
          </c:extLst>
        </c:ser>
        <c:ser>
          <c:idx val="2"/>
          <c:order val="2"/>
          <c:spPr>
            <a:solidFill>
              <a:srgbClr val="9AB0A1"/>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4'!$F$13:$L$13</c:f>
              <c:numCache>
                <c:formatCode>0%</c:formatCode>
                <c:ptCount val="7"/>
                <c:pt idx="0">
                  <c:v>0.52615617892342681</c:v>
                </c:pt>
                <c:pt idx="1">
                  <c:v>0.31918119787717969</c:v>
                </c:pt>
                <c:pt idx="2">
                  <c:v>0.31918119787717969</c:v>
                </c:pt>
                <c:pt idx="3">
                  <c:v>0.99848369977255491</c:v>
                </c:pt>
                <c:pt idx="4">
                  <c:v>0.99848369977255491</c:v>
                </c:pt>
                <c:pt idx="5">
                  <c:v>0.61865049279757389</c:v>
                </c:pt>
                <c:pt idx="6">
                  <c:v>0.5185746777862017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DAA-4D7C-8FD3-1B038690AA49}"/>
            </c:ext>
          </c:extLst>
        </c:ser>
        <c:dLbls>
          <c:showLegendKey val="0"/>
          <c:showVal val="0"/>
          <c:showCatName val="0"/>
          <c:showSerName val="0"/>
          <c:showPercent val="0"/>
          <c:showBubbleSize val="0"/>
        </c:dLbls>
        <c:gapWidth val="150"/>
        <c:axId val="1660926137"/>
        <c:axId val="136075305"/>
      </c:barChart>
      <c:catAx>
        <c:axId val="166092613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36075305"/>
        <c:crosses val="autoZero"/>
        <c:auto val="1"/>
        <c:lblAlgn val="ctr"/>
        <c:lblOffset val="100"/>
        <c:noMultiLvlLbl val="1"/>
      </c:catAx>
      <c:valAx>
        <c:axId val="13607530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Noto Sans"/>
              </a:defRPr>
            </a:pPr>
            <a:endParaRPr lang="es-MX"/>
          </a:p>
        </c:txPr>
        <c:crossAx val="1660926137"/>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 Incorporación de los rasgos formativos relacionados con cada uno de los criterios del SEAES en el perfil de egreso de los programas educativos de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1'!$F$14:$L$14</c:f>
              <c:numCache>
                <c:formatCode>0%</c:formatCode>
                <c:ptCount val="7"/>
                <c:pt idx="0">
                  <c:v>1</c:v>
                </c:pt>
                <c:pt idx="1">
                  <c:v>0.33333333333333331</c:v>
                </c:pt>
                <c:pt idx="2">
                  <c:v>1</c:v>
                </c:pt>
                <c:pt idx="3">
                  <c:v>1</c:v>
                </c:pt>
                <c:pt idx="4">
                  <c:v>1</c:v>
                </c:pt>
                <c:pt idx="5">
                  <c:v>1</c:v>
                </c:pt>
                <c:pt idx="6">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A3-47AC-B1F3-7B5D8DA1DE8D}"/>
            </c:ext>
          </c:extLst>
        </c:ser>
        <c:dLbls>
          <c:showLegendKey val="0"/>
          <c:showVal val="0"/>
          <c:showCatName val="0"/>
          <c:showSerName val="0"/>
          <c:showPercent val="0"/>
          <c:showBubbleSize val="0"/>
        </c:dLbls>
        <c:gapWidth val="150"/>
        <c:axId val="748991582"/>
        <c:axId val="236814002"/>
      </c:barChart>
      <c:catAx>
        <c:axId val="74899158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236814002"/>
        <c:crosses val="autoZero"/>
        <c:auto val="1"/>
        <c:lblAlgn val="ctr"/>
        <c:lblOffset val="100"/>
        <c:noMultiLvlLbl val="1"/>
      </c:catAx>
      <c:valAx>
        <c:axId val="23681400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748991582"/>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4. Estudiantes egresados por programa educativo que demostraron haber adquirido la formación prevista en el perfil de egreso, relacionada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4'!$F$5:$L$5</c:f>
              <c:numCache>
                <c:formatCode>General</c:formatCode>
                <c:ptCount val="7"/>
                <c:pt idx="0">
                  <c:v>694</c:v>
                </c:pt>
                <c:pt idx="1">
                  <c:v>421</c:v>
                </c:pt>
                <c:pt idx="2">
                  <c:v>421</c:v>
                </c:pt>
                <c:pt idx="3">
                  <c:v>1317</c:v>
                </c:pt>
                <c:pt idx="4">
                  <c:v>1317</c:v>
                </c:pt>
                <c:pt idx="5">
                  <c:v>816</c:v>
                </c:pt>
                <c:pt idx="6">
                  <c:v>684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984-44DA-A3C6-4C13213557B2}"/>
            </c:ext>
          </c:extLst>
        </c:ser>
        <c:ser>
          <c:idx val="1"/>
          <c:order val="1"/>
          <c:spPr>
            <a:solidFill>
              <a:srgbClr val="B38E5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4'!$F$6:$L$6</c:f>
              <c:numCache>
                <c:formatCode>General</c:formatCode>
                <c:ptCount val="7"/>
                <c:pt idx="0">
                  <c:v>430</c:v>
                </c:pt>
                <c:pt idx="1">
                  <c:v>248</c:v>
                </c:pt>
                <c:pt idx="2">
                  <c:v>507</c:v>
                </c:pt>
                <c:pt idx="3">
                  <c:v>927</c:v>
                </c:pt>
                <c:pt idx="4">
                  <c:v>668</c:v>
                </c:pt>
                <c:pt idx="5">
                  <c:v>602</c:v>
                </c:pt>
                <c:pt idx="6">
                  <c:v>454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984-44DA-A3C6-4C13213557B2}"/>
            </c:ext>
          </c:extLst>
        </c:ser>
        <c:ser>
          <c:idx val="2"/>
          <c:order val="2"/>
          <c:spPr>
            <a:solidFill>
              <a:srgbClr val="9AB0A1"/>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4'!$F$14:$L$14</c:f>
              <c:numCache>
                <c:formatCode>0%</c:formatCode>
                <c:ptCount val="7"/>
                <c:pt idx="0">
                  <c:v>0.47097480832420591</c:v>
                </c:pt>
                <c:pt idx="1">
                  <c:v>0.27163198247535597</c:v>
                </c:pt>
                <c:pt idx="2">
                  <c:v>0.55531215772179632</c:v>
                </c:pt>
                <c:pt idx="3">
                  <c:v>1.0153340635268346</c:v>
                </c:pt>
                <c:pt idx="4">
                  <c:v>0.73165388828039435</c:v>
                </c:pt>
                <c:pt idx="5">
                  <c:v>0.65936473165388831</c:v>
                </c:pt>
                <c:pt idx="6">
                  <c:v>0.49726177437020813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984-44DA-A3C6-4C13213557B2}"/>
            </c:ext>
          </c:extLst>
        </c:ser>
        <c:dLbls>
          <c:showLegendKey val="0"/>
          <c:showVal val="0"/>
          <c:showCatName val="0"/>
          <c:showSerName val="0"/>
          <c:showPercent val="0"/>
          <c:showBubbleSize val="0"/>
        </c:dLbls>
        <c:gapWidth val="150"/>
        <c:axId val="384859735"/>
        <c:axId val="168846408"/>
      </c:barChart>
      <c:catAx>
        <c:axId val="38485973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68846408"/>
        <c:crosses val="autoZero"/>
        <c:auto val="1"/>
        <c:lblAlgn val="ctr"/>
        <c:lblOffset val="100"/>
        <c:noMultiLvlLbl val="1"/>
      </c:catAx>
      <c:valAx>
        <c:axId val="16884640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Noto Sans"/>
              </a:defRPr>
            </a:pPr>
            <a:endParaRPr lang="es-MX"/>
          </a:p>
        </c:txPr>
        <c:crossAx val="384859735"/>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4. Estudiantes egresados por programa educativo que demostraron haber adquirido la formación prevista en el perfil de egreso, relacionada con los criterios del SEAES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4'!$F$5:$L$5</c:f>
              <c:numCache>
                <c:formatCode>General</c:formatCode>
                <c:ptCount val="7"/>
                <c:pt idx="0">
                  <c:v>694</c:v>
                </c:pt>
                <c:pt idx="1">
                  <c:v>421</c:v>
                </c:pt>
                <c:pt idx="2">
                  <c:v>421</c:v>
                </c:pt>
                <c:pt idx="3">
                  <c:v>1317</c:v>
                </c:pt>
                <c:pt idx="4">
                  <c:v>1317</c:v>
                </c:pt>
                <c:pt idx="5">
                  <c:v>816</c:v>
                </c:pt>
                <c:pt idx="6">
                  <c:v>684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F4-4759-AE98-C8915166FCC3}"/>
            </c:ext>
          </c:extLst>
        </c:ser>
        <c:ser>
          <c:idx val="1"/>
          <c:order val="1"/>
          <c:spPr>
            <a:solidFill>
              <a:srgbClr val="B38E5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4'!$F$6:$L$6</c:f>
              <c:numCache>
                <c:formatCode>General</c:formatCode>
                <c:ptCount val="7"/>
                <c:pt idx="0">
                  <c:v>430</c:v>
                </c:pt>
                <c:pt idx="1">
                  <c:v>248</c:v>
                </c:pt>
                <c:pt idx="2">
                  <c:v>507</c:v>
                </c:pt>
                <c:pt idx="3">
                  <c:v>927</c:v>
                </c:pt>
                <c:pt idx="4">
                  <c:v>668</c:v>
                </c:pt>
                <c:pt idx="5">
                  <c:v>602</c:v>
                </c:pt>
                <c:pt idx="6">
                  <c:v>454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0F4-4759-AE98-C8915166FCC3}"/>
            </c:ext>
          </c:extLst>
        </c:ser>
        <c:ser>
          <c:idx val="2"/>
          <c:order val="2"/>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4'!$F$15:$L$15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30F4-4759-AE98-C8915166FCC3}"/>
            </c:ext>
          </c:extLst>
        </c:ser>
        <c:dLbls>
          <c:showLegendKey val="0"/>
          <c:showVal val="0"/>
          <c:showCatName val="0"/>
          <c:showSerName val="0"/>
          <c:showPercent val="0"/>
          <c:showBubbleSize val="0"/>
        </c:dLbls>
        <c:gapWidth val="150"/>
        <c:axId val="2000724237"/>
        <c:axId val="1732662837"/>
      </c:barChart>
      <c:catAx>
        <c:axId val="200072423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732662837"/>
        <c:crosses val="autoZero"/>
        <c:auto val="1"/>
        <c:lblAlgn val="ctr"/>
        <c:lblOffset val="100"/>
        <c:noMultiLvlLbl val="1"/>
      </c:catAx>
      <c:valAx>
        <c:axId val="173266283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Noto Sans"/>
              </a:defRPr>
            </a:pPr>
            <a:endParaRPr lang="es-MX"/>
          </a:p>
        </c:txPr>
        <c:crossAx val="2000724237"/>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4. Estudiantes egresados por programa educativo que demostraron haber adquirido la formación prevista en el perfil de egreso, relacionada con los criterios del SEAES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4'!$F$5:$L$5</c:f>
              <c:numCache>
                <c:formatCode>General</c:formatCode>
                <c:ptCount val="7"/>
                <c:pt idx="0">
                  <c:v>694</c:v>
                </c:pt>
                <c:pt idx="1">
                  <c:v>421</c:v>
                </c:pt>
                <c:pt idx="2">
                  <c:v>421</c:v>
                </c:pt>
                <c:pt idx="3">
                  <c:v>1317</c:v>
                </c:pt>
                <c:pt idx="4">
                  <c:v>1317</c:v>
                </c:pt>
                <c:pt idx="5">
                  <c:v>816</c:v>
                </c:pt>
                <c:pt idx="6">
                  <c:v>684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861-4D0F-A710-09E852D66AD0}"/>
            </c:ext>
          </c:extLst>
        </c:ser>
        <c:ser>
          <c:idx val="1"/>
          <c:order val="1"/>
          <c:spPr>
            <a:solidFill>
              <a:srgbClr val="B38E5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4'!$F$6:$L$6</c:f>
              <c:numCache>
                <c:formatCode>General</c:formatCode>
                <c:ptCount val="7"/>
                <c:pt idx="0">
                  <c:v>430</c:v>
                </c:pt>
                <c:pt idx="1">
                  <c:v>248</c:v>
                </c:pt>
                <c:pt idx="2">
                  <c:v>507</c:v>
                </c:pt>
                <c:pt idx="3">
                  <c:v>927</c:v>
                </c:pt>
                <c:pt idx="4">
                  <c:v>668</c:v>
                </c:pt>
                <c:pt idx="5">
                  <c:v>602</c:v>
                </c:pt>
                <c:pt idx="6">
                  <c:v>454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861-4D0F-A710-09E852D66AD0}"/>
            </c:ext>
          </c:extLst>
        </c:ser>
        <c:ser>
          <c:idx val="2"/>
          <c:order val="2"/>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861-4D0F-A710-09E852D66AD0}"/>
            </c:ext>
          </c:extLst>
        </c:ser>
        <c:dLbls>
          <c:showLegendKey val="0"/>
          <c:showVal val="0"/>
          <c:showCatName val="0"/>
          <c:showSerName val="0"/>
          <c:showPercent val="0"/>
          <c:showBubbleSize val="0"/>
        </c:dLbls>
        <c:gapWidth val="150"/>
        <c:axId val="332171310"/>
        <c:axId val="1185434726"/>
      </c:barChart>
      <c:catAx>
        <c:axId val="33217131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185434726"/>
        <c:crosses val="autoZero"/>
        <c:auto val="1"/>
        <c:lblAlgn val="ctr"/>
        <c:lblOffset val="100"/>
        <c:noMultiLvlLbl val="1"/>
      </c:catAx>
      <c:valAx>
        <c:axId val="118543472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Noto Sans"/>
              </a:defRPr>
            </a:pPr>
            <a:endParaRPr lang="es-MX"/>
          </a:p>
        </c:txPr>
        <c:crossAx val="33217131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4. Estudiantes egresados por programa educativo que demostraron haber adquirido la formación prevista en el perfil de egreso, relacionada con los criterios del SEAES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4'!$F$5:$L$5</c:f>
              <c:numCache>
                <c:formatCode>General</c:formatCode>
                <c:ptCount val="7"/>
                <c:pt idx="0">
                  <c:v>694</c:v>
                </c:pt>
                <c:pt idx="1">
                  <c:v>421</c:v>
                </c:pt>
                <c:pt idx="2">
                  <c:v>421</c:v>
                </c:pt>
                <c:pt idx="3">
                  <c:v>1317</c:v>
                </c:pt>
                <c:pt idx="4">
                  <c:v>1317</c:v>
                </c:pt>
                <c:pt idx="5">
                  <c:v>816</c:v>
                </c:pt>
                <c:pt idx="6">
                  <c:v>684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6D-48F4-A12B-FF5FF6CCC24B}"/>
            </c:ext>
          </c:extLst>
        </c:ser>
        <c:ser>
          <c:idx val="1"/>
          <c:order val="1"/>
          <c:spPr>
            <a:solidFill>
              <a:srgbClr val="B38E5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4'!$F$6:$L$6</c:f>
              <c:numCache>
                <c:formatCode>General</c:formatCode>
                <c:ptCount val="7"/>
                <c:pt idx="0">
                  <c:v>430</c:v>
                </c:pt>
                <c:pt idx="1">
                  <c:v>248</c:v>
                </c:pt>
                <c:pt idx="2">
                  <c:v>507</c:v>
                </c:pt>
                <c:pt idx="3">
                  <c:v>927</c:v>
                </c:pt>
                <c:pt idx="4">
                  <c:v>668</c:v>
                </c:pt>
                <c:pt idx="5">
                  <c:v>602</c:v>
                </c:pt>
                <c:pt idx="6">
                  <c:v>454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F6D-48F4-A12B-FF5FF6CCC24B}"/>
            </c:ext>
          </c:extLst>
        </c:ser>
        <c:ser>
          <c:idx val="2"/>
          <c:order val="2"/>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1F6D-48F4-A12B-FF5FF6CCC24B}"/>
            </c:ext>
          </c:extLst>
        </c:ser>
        <c:dLbls>
          <c:showLegendKey val="0"/>
          <c:showVal val="0"/>
          <c:showCatName val="0"/>
          <c:showSerName val="0"/>
          <c:showPercent val="0"/>
          <c:showBubbleSize val="0"/>
        </c:dLbls>
        <c:gapWidth val="150"/>
        <c:axId val="894412482"/>
        <c:axId val="512283035"/>
      </c:barChart>
      <c:catAx>
        <c:axId val="89441248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512283035"/>
        <c:crosses val="autoZero"/>
        <c:auto val="1"/>
        <c:lblAlgn val="ctr"/>
        <c:lblOffset val="100"/>
        <c:noMultiLvlLbl val="1"/>
      </c:catAx>
      <c:valAx>
        <c:axId val="51228303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Noto Sans"/>
              </a:defRPr>
            </a:pPr>
            <a:endParaRPr lang="es-MX"/>
          </a:p>
        </c:txPr>
        <c:crossAx val="894412482"/>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4. Estudiantes egresados por programa educativo que demostraron haber adquirido la formación prevista en el perfil de egreso, relacionada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4'!$F$5:$L$5</c:f>
              <c:numCache>
                <c:formatCode>General</c:formatCode>
                <c:ptCount val="7"/>
                <c:pt idx="0">
                  <c:v>694</c:v>
                </c:pt>
                <c:pt idx="1">
                  <c:v>421</c:v>
                </c:pt>
                <c:pt idx="2">
                  <c:v>421</c:v>
                </c:pt>
                <c:pt idx="3">
                  <c:v>1317</c:v>
                </c:pt>
                <c:pt idx="4">
                  <c:v>1317</c:v>
                </c:pt>
                <c:pt idx="5">
                  <c:v>816</c:v>
                </c:pt>
                <c:pt idx="6">
                  <c:v>684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08D-489B-81A9-DC68042A85BE}"/>
            </c:ext>
          </c:extLst>
        </c:ser>
        <c:ser>
          <c:idx val="1"/>
          <c:order val="1"/>
          <c:tx>
            <c:v>Licenciatura</c:v>
          </c:tx>
          <c:spPr>
            <a:solidFill>
              <a:srgbClr val="B38E5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4'!$F$6:$L$6</c:f>
              <c:numCache>
                <c:formatCode>General</c:formatCode>
                <c:ptCount val="7"/>
                <c:pt idx="0">
                  <c:v>430</c:v>
                </c:pt>
                <c:pt idx="1">
                  <c:v>248</c:v>
                </c:pt>
                <c:pt idx="2">
                  <c:v>507</c:v>
                </c:pt>
                <c:pt idx="3">
                  <c:v>927</c:v>
                </c:pt>
                <c:pt idx="4">
                  <c:v>668</c:v>
                </c:pt>
                <c:pt idx="5">
                  <c:v>602</c:v>
                </c:pt>
                <c:pt idx="6">
                  <c:v>454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08D-489B-81A9-DC68042A85BE}"/>
            </c:ext>
          </c:extLst>
        </c:ser>
        <c:ser>
          <c:idx val="2"/>
          <c:order val="2"/>
          <c:tx>
            <c:v>Especialidad</c:v>
          </c:tx>
          <c:spPr>
            <a:solidFill>
              <a:srgbClr val="9AB0A1"/>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4'!$F$13:$L$13</c:f>
              <c:numCache>
                <c:formatCode>0%</c:formatCode>
                <c:ptCount val="7"/>
                <c:pt idx="0">
                  <c:v>0.52615617892342681</c:v>
                </c:pt>
                <c:pt idx="1">
                  <c:v>0.31918119787717969</c:v>
                </c:pt>
                <c:pt idx="2">
                  <c:v>0.31918119787717969</c:v>
                </c:pt>
                <c:pt idx="3">
                  <c:v>0.99848369977255491</c:v>
                </c:pt>
                <c:pt idx="4">
                  <c:v>0.99848369977255491</c:v>
                </c:pt>
                <c:pt idx="5">
                  <c:v>0.61865049279757389</c:v>
                </c:pt>
                <c:pt idx="6">
                  <c:v>0.5185746777862017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08D-489B-81A9-DC68042A85BE}"/>
            </c:ext>
          </c:extLst>
        </c:ser>
        <c:ser>
          <c:idx val="3"/>
          <c:order val="3"/>
          <c:tx>
            <c:v>Maestría</c:v>
          </c:tx>
          <c:spPr>
            <a:solidFill>
              <a:srgbClr val="285C4D"/>
            </a:solidFill>
            <a:ln cmpd="sng">
              <a:solidFill>
                <a:srgbClr val="000000"/>
              </a:solidFill>
            </a:ln>
          </c:spPr>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4'!$F$14:$L$14</c:f>
              <c:numCache>
                <c:formatCode>0%</c:formatCode>
                <c:ptCount val="7"/>
                <c:pt idx="0">
                  <c:v>0.47097480832420591</c:v>
                </c:pt>
                <c:pt idx="1">
                  <c:v>0.27163198247535597</c:v>
                </c:pt>
                <c:pt idx="2">
                  <c:v>0.55531215772179632</c:v>
                </c:pt>
                <c:pt idx="3">
                  <c:v>1.0153340635268346</c:v>
                </c:pt>
                <c:pt idx="4">
                  <c:v>0.73165388828039435</c:v>
                </c:pt>
                <c:pt idx="5">
                  <c:v>0.65936473165388831</c:v>
                </c:pt>
                <c:pt idx="6">
                  <c:v>0.49726177437020813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08D-489B-81A9-DC68042A85BE}"/>
            </c:ext>
          </c:extLst>
        </c:ser>
        <c:ser>
          <c:idx val="4"/>
          <c:order val="4"/>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4'!$F$15:$L$15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08D-489B-81A9-DC68042A85BE}"/>
            </c:ext>
          </c:extLst>
        </c:ser>
        <c:ser>
          <c:idx val="5"/>
          <c:order val="5"/>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D08D-489B-81A9-DC68042A85BE}"/>
            </c:ext>
          </c:extLst>
        </c:ser>
        <c:ser>
          <c:idx val="6"/>
          <c:order val="6"/>
          <c:invertIfNegative val="1"/>
          <c:cat>
            <c:strRef>
              <c:f>'Indicador 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D08D-489B-81A9-DC68042A85BE}"/>
            </c:ext>
          </c:extLst>
        </c:ser>
        <c:dLbls>
          <c:showLegendKey val="0"/>
          <c:showVal val="0"/>
          <c:showCatName val="0"/>
          <c:showSerName val="0"/>
          <c:showPercent val="0"/>
          <c:showBubbleSize val="0"/>
        </c:dLbls>
        <c:gapWidth val="150"/>
        <c:axId val="1548615843"/>
        <c:axId val="261129988"/>
      </c:barChart>
      <c:catAx>
        <c:axId val="154861584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261129988"/>
        <c:crosses val="autoZero"/>
        <c:auto val="1"/>
        <c:lblAlgn val="ctr"/>
        <c:lblOffset val="100"/>
        <c:noMultiLvlLbl val="1"/>
      </c:catAx>
      <c:valAx>
        <c:axId val="26112998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Noto Sans"/>
              </a:defRPr>
            </a:pPr>
            <a:endParaRPr lang="es-MX"/>
          </a:p>
        </c:txPr>
        <c:crossAx val="1548615843"/>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5. Composición porcentual de la planta académica del programa educativo en función de los criterios de equidad social y de género, inclusión e interculturalidad</a:t>
            </a:r>
          </a:p>
        </c:rich>
      </c:tx>
      <c:overlay val="0"/>
    </c:title>
    <c:autoTitleDeleted val="0"/>
    <c:plotArea>
      <c:layout/>
      <c:barChart>
        <c:barDir val="col"/>
        <c:grouping val="clustered"/>
        <c:varyColors val="1"/>
        <c:ser>
          <c:idx val="0"/>
          <c:order val="0"/>
          <c:tx>
            <c:v>Docentes, investigadores</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5'!$F$8:$L$8</c:f>
              <c:strCache>
                <c:ptCount val="6"/>
                <c:pt idx="0">
                  <c:v>Equidad Social y de Género</c:v>
                </c:pt>
                <c:pt idx="3">
                  <c:v>Inclusión</c:v>
                </c:pt>
                <c:pt idx="5">
                  <c:v>Interculturalidad</c:v>
                </c:pt>
              </c:strCache>
            </c:strRef>
          </c:cat>
          <c:val>
            <c:numRef>
              <c:f>'Indicador 5'!$F$9:$L$9</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51-4162-B583-D5B093038DE6}"/>
            </c:ext>
          </c:extLst>
        </c:ser>
        <c:ser>
          <c:idx val="1"/>
          <c:order val="1"/>
          <c:invertIfNegative val="1"/>
          <c:cat>
            <c:strRef>
              <c:f>'Indicador 5'!$F$8:$L$8</c:f>
              <c:strCache>
                <c:ptCount val="6"/>
                <c:pt idx="0">
                  <c:v>Equidad Social y de Género</c:v>
                </c:pt>
                <c:pt idx="3">
                  <c:v>Inclusión</c:v>
                </c:pt>
                <c:pt idx="5">
                  <c:v>Interculturalidad</c:v>
                </c:pt>
              </c:strCache>
            </c:strRef>
          </c:cat>
          <c:val>
            <c:numRef>
              <c:f>'Indicador 5'!$F$10:$L$10</c:f>
              <c:numCache>
                <c:formatCode>0.0%</c:formatCode>
                <c:ptCount val="7"/>
                <c:pt idx="0">
                  <c:v>0.46153846153846156</c:v>
                </c:pt>
                <c:pt idx="1">
                  <c:v>0.53846153846153844</c:v>
                </c:pt>
                <c:pt idx="2">
                  <c:v>0</c:v>
                </c:pt>
                <c:pt idx="3">
                  <c:v>1.048951048951049E-2</c:v>
                </c:pt>
                <c:pt idx="4">
                  <c:v>0.98951048951048948</c:v>
                </c:pt>
                <c:pt idx="5">
                  <c:v>3.4965034965034965E-3</c:v>
                </c:pt>
                <c:pt idx="6">
                  <c:v>1</c:v>
                </c:pt>
              </c:numCache>
            </c:numRef>
          </c:val>
          <c:extLst>
            <c:ext xmlns:c16="http://schemas.microsoft.com/office/drawing/2014/chart" uri="{C3380CC4-5D6E-409C-BE32-E72D297353CC}">
              <c16:uniqueId val="{00000001-2351-4162-B583-D5B093038DE6}"/>
            </c:ext>
          </c:extLst>
        </c:ser>
        <c:dLbls>
          <c:showLegendKey val="0"/>
          <c:showVal val="0"/>
          <c:showCatName val="0"/>
          <c:showSerName val="0"/>
          <c:showPercent val="0"/>
          <c:showBubbleSize val="0"/>
        </c:dLbls>
        <c:gapWidth val="150"/>
        <c:axId val="1617915767"/>
        <c:axId val="997204607"/>
      </c:barChart>
      <c:catAx>
        <c:axId val="161791576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997204607"/>
        <c:crosses val="autoZero"/>
        <c:auto val="1"/>
        <c:lblAlgn val="ctr"/>
        <c:lblOffset val="100"/>
        <c:noMultiLvlLbl val="1"/>
      </c:catAx>
      <c:valAx>
        <c:axId val="99720460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1617915767"/>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6. Porcentaje de profesores y profesoras del programa educativo, que participaron en acciones de profesionalización de la docencia encaminadas a reforzar cada uno de los criterios del SEAES</a:t>
            </a:r>
          </a:p>
        </c:rich>
      </c:tx>
      <c:overlay val="0"/>
    </c:title>
    <c:autoTitleDeleted val="0"/>
    <c:plotArea>
      <c:layout/>
      <c:barChart>
        <c:barDir val="col"/>
        <c:grouping val="clustered"/>
        <c:varyColors val="1"/>
        <c:ser>
          <c:idx val="0"/>
          <c:order val="0"/>
          <c:tx>
            <c:v>Docentes</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6'!$F$4:$L$4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6'!$F$9:$L$9</c:f>
              <c:numCache>
                <c:formatCode>0%</c:formatCode>
                <c:ptCount val="7"/>
                <c:pt idx="0">
                  <c:v>7.3426573426573424E-2</c:v>
                </c:pt>
                <c:pt idx="1">
                  <c:v>0.1048951048951049</c:v>
                </c:pt>
                <c:pt idx="2">
                  <c:v>8.0419580419580416E-2</c:v>
                </c:pt>
                <c:pt idx="3">
                  <c:v>0.28671328671328672</c:v>
                </c:pt>
                <c:pt idx="4">
                  <c:v>0.16083916083916083</c:v>
                </c:pt>
                <c:pt idx="5">
                  <c:v>1.3986013986013986E-2</c:v>
                </c:pt>
                <c:pt idx="6">
                  <c:v>4.195804195804196E-2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58D-4E2E-9112-0645199866E6}"/>
            </c:ext>
          </c:extLst>
        </c:ser>
        <c:dLbls>
          <c:showLegendKey val="0"/>
          <c:showVal val="0"/>
          <c:showCatName val="0"/>
          <c:showSerName val="0"/>
          <c:showPercent val="0"/>
          <c:showBubbleSize val="0"/>
        </c:dLbls>
        <c:gapWidth val="150"/>
        <c:axId val="316887210"/>
        <c:axId val="1737675293"/>
      </c:barChart>
      <c:catAx>
        <c:axId val="31688721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737675293"/>
        <c:crosses val="autoZero"/>
        <c:auto val="1"/>
        <c:lblAlgn val="ctr"/>
        <c:lblOffset val="100"/>
        <c:noMultiLvlLbl val="1"/>
      </c:catAx>
      <c:valAx>
        <c:axId val="173767529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316887210"/>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7. Porcentaje de profesores y profesoras del programa educativo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tx>
            <c:v>Docentes</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7'!$F$4:$L$4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7'!$F$9:$L$9</c:f>
              <c:numCache>
                <c:formatCode>0%</c:formatCode>
                <c:ptCount val="7"/>
                <c:pt idx="0">
                  <c:v>0</c:v>
                </c:pt>
                <c:pt idx="1">
                  <c:v>0</c:v>
                </c:pt>
                <c:pt idx="2">
                  <c:v>0</c:v>
                </c:pt>
                <c:pt idx="3">
                  <c:v>0.65734265734265729</c:v>
                </c:pt>
                <c:pt idx="4">
                  <c:v>1.048951048951049E-2</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3C6-4757-A19F-D97FB203644A}"/>
            </c:ext>
          </c:extLst>
        </c:ser>
        <c:dLbls>
          <c:showLegendKey val="0"/>
          <c:showVal val="0"/>
          <c:showCatName val="0"/>
          <c:showSerName val="0"/>
          <c:showPercent val="0"/>
          <c:showBubbleSize val="0"/>
        </c:dLbls>
        <c:gapWidth val="150"/>
        <c:axId val="2118537390"/>
        <c:axId val="1975278600"/>
      </c:barChart>
      <c:catAx>
        <c:axId val="211853739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975278600"/>
        <c:crosses val="autoZero"/>
        <c:auto val="1"/>
        <c:lblAlgn val="ctr"/>
        <c:lblOffset val="100"/>
        <c:noMultiLvlLbl val="1"/>
      </c:catAx>
      <c:valAx>
        <c:axId val="197527860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211853739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8. Composición porcentual de la población escolar en función de los criterios de equidad social y de género, inclusión e interculturalidad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8'!$F$12:$L$12</c:f>
              <c:strCache>
                <c:ptCount val="6"/>
                <c:pt idx="0">
                  <c:v>Equidad Social y de Género</c:v>
                </c:pt>
                <c:pt idx="3">
                  <c:v>Inclusión</c:v>
                </c:pt>
                <c:pt idx="5">
                  <c:v>Interculturalidad</c:v>
                </c:pt>
              </c:strCache>
            </c:strRef>
          </c:cat>
          <c:val>
            <c:numRef>
              <c:f>'Indicador 8'!$F$13:$L$13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88A-4DC5-90D8-3F674BBBE570}"/>
            </c:ext>
          </c:extLst>
        </c:ser>
        <c:ser>
          <c:idx val="1"/>
          <c:order val="1"/>
          <c:invertIfNegative val="1"/>
          <c:cat>
            <c:strRef>
              <c:f>'Indicador 8'!$F$12:$L$12</c:f>
              <c:strCache>
                <c:ptCount val="6"/>
                <c:pt idx="0">
                  <c:v>Equidad Social y de Género</c:v>
                </c:pt>
                <c:pt idx="3">
                  <c:v>Inclusión</c:v>
                </c:pt>
                <c:pt idx="5">
                  <c:v>Interculturalidad</c:v>
                </c:pt>
              </c:strCache>
            </c:strRef>
          </c:cat>
          <c:val>
            <c:numRef>
              <c:f>'Indicador 8'!$F$17:$L$17</c:f>
              <c:numCache>
                <c:formatCode>0%</c:formatCode>
                <c:ptCount val="7"/>
                <c:pt idx="0">
                  <c:v>0.33333333333333331</c:v>
                </c:pt>
                <c:pt idx="1">
                  <c:v>0.66666666666666663</c:v>
                </c:pt>
                <c:pt idx="2">
                  <c:v>0</c:v>
                </c:pt>
                <c:pt idx="3">
                  <c:v>0</c:v>
                </c:pt>
                <c:pt idx="4">
                  <c:v>1</c:v>
                </c:pt>
                <c:pt idx="5">
                  <c:v>0</c:v>
                </c:pt>
                <c:pt idx="6">
                  <c:v>1</c:v>
                </c:pt>
              </c:numCache>
            </c:numRef>
          </c:val>
          <c:extLst>
            <c:ext xmlns:c16="http://schemas.microsoft.com/office/drawing/2014/chart" uri="{C3380CC4-5D6E-409C-BE32-E72D297353CC}">
              <c16:uniqueId val="{00000001-D88A-4DC5-90D8-3F674BBBE570}"/>
            </c:ext>
          </c:extLst>
        </c:ser>
        <c:dLbls>
          <c:showLegendKey val="0"/>
          <c:showVal val="0"/>
          <c:showCatName val="0"/>
          <c:showSerName val="0"/>
          <c:showPercent val="0"/>
          <c:showBubbleSize val="0"/>
        </c:dLbls>
        <c:gapWidth val="150"/>
        <c:axId val="242231100"/>
        <c:axId val="1531485749"/>
      </c:barChart>
      <c:catAx>
        <c:axId val="24223110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531485749"/>
        <c:crosses val="autoZero"/>
        <c:auto val="1"/>
        <c:lblAlgn val="ctr"/>
        <c:lblOffset val="100"/>
        <c:noMultiLvlLbl val="1"/>
      </c:catAx>
      <c:valAx>
        <c:axId val="153148574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200" b="0" i="0">
                <a:solidFill>
                  <a:srgbClr val="3F3F3F"/>
                </a:solidFill>
                <a:latin typeface="Noto Sans"/>
              </a:defRPr>
            </a:pPr>
            <a:endParaRPr lang="es-MX"/>
          </a:p>
        </c:txPr>
        <c:crossAx val="242231100"/>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8. Composición porcentual de la población escolar en función de los criterios de equidad social y de género, inclusión e interculturalidad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8'!$F$12:$L$12</c:f>
              <c:strCache>
                <c:ptCount val="6"/>
                <c:pt idx="0">
                  <c:v>Equidad Social y de Género</c:v>
                </c:pt>
                <c:pt idx="3">
                  <c:v>Inclusión</c:v>
                </c:pt>
                <c:pt idx="5">
                  <c:v>Interculturalidad</c:v>
                </c:pt>
              </c:strCache>
            </c:strRef>
          </c:cat>
          <c:val>
            <c:numRef>
              <c:f>'Indicador 8'!$F$13:$L$13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609-4F47-A4FA-1CACD2F47E7A}"/>
            </c:ext>
          </c:extLst>
        </c:ser>
        <c:ser>
          <c:idx val="1"/>
          <c:order val="1"/>
          <c:invertIfNegative val="1"/>
          <c:cat>
            <c:strRef>
              <c:f>'Indicador 8'!$F$12:$L$12</c:f>
              <c:strCache>
                <c:ptCount val="6"/>
                <c:pt idx="0">
                  <c:v>Equidad Social y de Género</c:v>
                </c:pt>
                <c:pt idx="3">
                  <c:v>Inclusión</c:v>
                </c:pt>
                <c:pt idx="5">
                  <c:v>Interculturalidad</c:v>
                </c:pt>
              </c:strCache>
            </c:strRef>
          </c:cat>
          <c:val>
            <c:numRef>
              <c:f>'Indicador 8'!$F$15:$L$15</c:f>
              <c:numCache>
                <c:formatCode>0%</c:formatCode>
                <c:ptCount val="7"/>
                <c:pt idx="0">
                  <c:v>0.48058671268334774</c:v>
                </c:pt>
                <c:pt idx="1">
                  <c:v>0.51941328731665226</c:v>
                </c:pt>
                <c:pt idx="2">
                  <c:v>0</c:v>
                </c:pt>
                <c:pt idx="3">
                  <c:v>1.6393442622950821E-2</c:v>
                </c:pt>
                <c:pt idx="4">
                  <c:v>0.98360655737704916</c:v>
                </c:pt>
                <c:pt idx="5">
                  <c:v>1.5530629853321829E-2</c:v>
                </c:pt>
                <c:pt idx="6">
                  <c:v>0.98446937014667812</c:v>
                </c:pt>
              </c:numCache>
            </c:numRef>
          </c:val>
          <c:extLst>
            <c:ext xmlns:c16="http://schemas.microsoft.com/office/drawing/2014/chart" uri="{C3380CC4-5D6E-409C-BE32-E72D297353CC}">
              <c16:uniqueId val="{00000001-D609-4F47-A4FA-1CACD2F47E7A}"/>
            </c:ext>
          </c:extLst>
        </c:ser>
        <c:dLbls>
          <c:showLegendKey val="0"/>
          <c:showVal val="0"/>
          <c:showCatName val="0"/>
          <c:showSerName val="0"/>
          <c:showPercent val="0"/>
          <c:showBubbleSize val="0"/>
        </c:dLbls>
        <c:gapWidth val="150"/>
        <c:axId val="1628164684"/>
        <c:axId val="36218359"/>
      </c:barChart>
      <c:catAx>
        <c:axId val="162816468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36218359"/>
        <c:crosses val="autoZero"/>
        <c:auto val="1"/>
        <c:lblAlgn val="ctr"/>
        <c:lblOffset val="100"/>
        <c:noMultiLvlLbl val="1"/>
      </c:catAx>
      <c:valAx>
        <c:axId val="36218359"/>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200" b="0" i="0">
                <a:solidFill>
                  <a:srgbClr val="3F3F3F"/>
                </a:solidFill>
                <a:latin typeface="Noto Sans"/>
              </a:defRPr>
            </a:pPr>
            <a:endParaRPr lang="es-MX"/>
          </a:p>
        </c:txPr>
        <c:crossAx val="1628164684"/>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 Incorporación de los rasgos formativos relacionados con cada uno de los criterios del SEAES en el perfil de egreso de los programas educativos de especialidad</a:t>
            </a:r>
          </a:p>
        </c:rich>
      </c:tx>
      <c:overlay val="0"/>
    </c:title>
    <c:autoTitleDeleted val="0"/>
    <c:plotArea>
      <c:layout/>
      <c:barChart>
        <c:barDir val="col"/>
        <c:grouping val="clustered"/>
        <c:varyColors val="1"/>
        <c:ser>
          <c:idx val="0"/>
          <c:order val="0"/>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1'!$F$15:$L$15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D56-4455-B414-39B59B68BC4A}"/>
            </c:ext>
          </c:extLst>
        </c:ser>
        <c:dLbls>
          <c:showLegendKey val="0"/>
          <c:showVal val="0"/>
          <c:showCatName val="0"/>
          <c:showSerName val="0"/>
          <c:showPercent val="0"/>
          <c:showBubbleSize val="0"/>
        </c:dLbls>
        <c:gapWidth val="150"/>
        <c:axId val="1381708535"/>
        <c:axId val="1347968935"/>
      </c:barChart>
      <c:catAx>
        <c:axId val="138170853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347968935"/>
        <c:crosses val="autoZero"/>
        <c:auto val="1"/>
        <c:lblAlgn val="ctr"/>
        <c:lblOffset val="100"/>
        <c:noMultiLvlLbl val="1"/>
      </c:catAx>
      <c:valAx>
        <c:axId val="1347968935"/>
        <c:scaling>
          <c:orientation val="minMax"/>
        </c:scaling>
        <c:delete val="0"/>
        <c:axPos val="l"/>
        <c:numFmt formatCode="0%" sourceLinked="1"/>
        <c:majorTickMark val="cross"/>
        <c:minorTickMark val="cross"/>
        <c:tickLblPos val="nextTo"/>
        <c:spPr>
          <a:ln>
            <a:noFill/>
          </a:ln>
        </c:spPr>
        <c:crossAx val="1381708535"/>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8. Composición porcentual de la población escolar en función de los criterios de equidad social y de género, inclusión e interculturalidad en especialidad</a:t>
            </a:r>
          </a:p>
        </c:rich>
      </c:tx>
      <c:overlay val="0"/>
    </c:title>
    <c:autoTitleDeleted val="0"/>
    <c:plotArea>
      <c:layout/>
      <c:barChart>
        <c:barDir val="col"/>
        <c:grouping val="clustered"/>
        <c:varyColors val="1"/>
        <c:ser>
          <c:idx val="0"/>
          <c:order val="0"/>
          <c:invertIfNegative val="1"/>
          <c:cat>
            <c:strRef>
              <c:f>'Indicador 8'!$F$12:$L$12</c:f>
              <c:strCache>
                <c:ptCount val="6"/>
                <c:pt idx="0">
                  <c:v>Equidad Social y de Género</c:v>
                </c:pt>
                <c:pt idx="3">
                  <c:v>Inclusión</c:v>
                </c:pt>
                <c:pt idx="5">
                  <c:v>Interculturalidad</c:v>
                </c:pt>
              </c:strCache>
            </c:strRef>
          </c:cat>
          <c:val>
            <c:numRef>
              <c:f>'Indicador 8'!$F$13:$L$13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75-4941-851E-F22956181D50}"/>
            </c:ext>
          </c:extLst>
        </c:ser>
        <c:ser>
          <c:idx val="1"/>
          <c:order val="1"/>
          <c:invertIfNegative val="1"/>
          <c:cat>
            <c:strRef>
              <c:f>'Indicador 8'!$F$12:$L$12</c:f>
              <c:strCache>
                <c:ptCount val="6"/>
                <c:pt idx="0">
                  <c:v>Equidad Social y de Género</c:v>
                </c:pt>
                <c:pt idx="3">
                  <c:v>Inclusión</c:v>
                </c:pt>
                <c:pt idx="5">
                  <c:v>Interculturalidad</c:v>
                </c:pt>
              </c:strCache>
            </c:strRef>
          </c:cat>
          <c:val>
            <c:numRef>
              <c:f>'Indicador 8'!$F$16:$L$16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275-4941-851E-F22956181D50}"/>
            </c:ext>
          </c:extLst>
        </c:ser>
        <c:dLbls>
          <c:showLegendKey val="0"/>
          <c:showVal val="0"/>
          <c:showCatName val="0"/>
          <c:showSerName val="0"/>
          <c:showPercent val="0"/>
          <c:showBubbleSize val="0"/>
        </c:dLbls>
        <c:gapWidth val="150"/>
        <c:axId val="1466138857"/>
        <c:axId val="691391938"/>
      </c:barChart>
      <c:catAx>
        <c:axId val="146613885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691391938"/>
        <c:crosses val="autoZero"/>
        <c:auto val="1"/>
        <c:lblAlgn val="ctr"/>
        <c:lblOffset val="100"/>
        <c:noMultiLvlLbl val="1"/>
      </c:catAx>
      <c:valAx>
        <c:axId val="691391938"/>
        <c:scaling>
          <c:orientation val="minMax"/>
        </c:scaling>
        <c:delete val="0"/>
        <c:axPos val="l"/>
        <c:numFmt formatCode="General" sourceLinked="1"/>
        <c:majorTickMark val="cross"/>
        <c:minorTickMark val="cross"/>
        <c:tickLblPos val="nextTo"/>
        <c:spPr>
          <a:ln>
            <a:noFill/>
          </a:ln>
        </c:spPr>
        <c:crossAx val="1466138857"/>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8. Composición porcentual de la población escolar en función de los criterios de equidad social y de género, inclusión e interculturalidad</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8'!$F$12:$L$12</c:f>
              <c:strCache>
                <c:ptCount val="6"/>
                <c:pt idx="0">
                  <c:v>Equidad Social y de Género</c:v>
                </c:pt>
                <c:pt idx="3">
                  <c:v>Inclusión</c:v>
                </c:pt>
                <c:pt idx="5">
                  <c:v>Interculturalidad</c:v>
                </c:pt>
              </c:strCache>
            </c:strRef>
          </c:cat>
          <c:val>
            <c:numRef>
              <c:f>'Indicador 8'!$F$13:$L$13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79-444B-B857-33E36D23ECF6}"/>
            </c:ext>
          </c:extLst>
        </c:ser>
        <c:ser>
          <c:idx val="1"/>
          <c:order val="1"/>
          <c:tx>
            <c:v>Licenciatura</c:v>
          </c:tx>
          <c:spPr>
            <a:solidFill>
              <a:srgbClr val="B38E5D"/>
            </a:solidFill>
            <a:ln cmpd="sng">
              <a:solidFill>
                <a:srgbClr val="000000"/>
              </a:solidFill>
            </a:ln>
          </c:spPr>
          <c:invertIfNegative val="1"/>
          <c:cat>
            <c:strRef>
              <c:f>'Indicador 8'!$F$12:$L$12</c:f>
              <c:strCache>
                <c:ptCount val="6"/>
                <c:pt idx="0">
                  <c:v>Equidad Social y de Género</c:v>
                </c:pt>
                <c:pt idx="3">
                  <c:v>Inclusión</c:v>
                </c:pt>
                <c:pt idx="5">
                  <c:v>Interculturalidad</c:v>
                </c:pt>
              </c:strCache>
            </c:strRef>
          </c:cat>
          <c:val>
            <c:numRef>
              <c:f>'Indicador 8'!$F$14:$L$14</c:f>
              <c:numCache>
                <c:formatCode>0%</c:formatCode>
                <c:ptCount val="7"/>
                <c:pt idx="0">
                  <c:v>0.42588495575221241</c:v>
                </c:pt>
                <c:pt idx="1">
                  <c:v>0.57411504424778759</c:v>
                </c:pt>
                <c:pt idx="2">
                  <c:v>0</c:v>
                </c:pt>
                <c:pt idx="3">
                  <c:v>4.8451327433628316E-2</c:v>
                </c:pt>
                <c:pt idx="4">
                  <c:v>0.95154867256637166</c:v>
                </c:pt>
                <c:pt idx="5">
                  <c:v>1.924778761061947E-2</c:v>
                </c:pt>
                <c:pt idx="6">
                  <c:v>0.98075221238938048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079-444B-B857-33E36D23ECF6}"/>
            </c:ext>
          </c:extLst>
        </c:ser>
        <c:ser>
          <c:idx val="2"/>
          <c:order val="2"/>
          <c:tx>
            <c:v>Especialidad</c:v>
          </c:tx>
          <c:spPr>
            <a:solidFill>
              <a:srgbClr val="9AB0A1"/>
            </a:solidFill>
            <a:ln cmpd="sng">
              <a:solidFill>
                <a:srgbClr val="000000"/>
              </a:solidFill>
            </a:ln>
          </c:spPr>
          <c:invertIfNegative val="1"/>
          <c:cat>
            <c:strRef>
              <c:f>'Indicador 8'!$F$12:$L$12</c:f>
              <c:strCache>
                <c:ptCount val="6"/>
                <c:pt idx="0">
                  <c:v>Equidad Social y de Género</c:v>
                </c:pt>
                <c:pt idx="3">
                  <c:v>Inclusión</c:v>
                </c:pt>
                <c:pt idx="5">
                  <c:v>Interculturalidad</c:v>
                </c:pt>
              </c:strCache>
            </c:strRef>
          </c:cat>
          <c:val>
            <c:numRef>
              <c:f>'Indicador 8'!$F$15:$L$15</c:f>
              <c:numCache>
                <c:formatCode>0%</c:formatCode>
                <c:ptCount val="7"/>
                <c:pt idx="0">
                  <c:v>0.48058671268334774</c:v>
                </c:pt>
                <c:pt idx="1">
                  <c:v>0.51941328731665226</c:v>
                </c:pt>
                <c:pt idx="2">
                  <c:v>0</c:v>
                </c:pt>
                <c:pt idx="3">
                  <c:v>1.6393442622950821E-2</c:v>
                </c:pt>
                <c:pt idx="4">
                  <c:v>0.98360655737704916</c:v>
                </c:pt>
                <c:pt idx="5">
                  <c:v>1.5530629853321829E-2</c:v>
                </c:pt>
                <c:pt idx="6">
                  <c:v>0.98446937014667812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079-444B-B857-33E36D23ECF6}"/>
            </c:ext>
          </c:extLst>
        </c:ser>
        <c:ser>
          <c:idx val="3"/>
          <c:order val="3"/>
          <c:invertIfNegative val="1"/>
          <c:cat>
            <c:strRef>
              <c:f>'Indicador 8'!$F$12:$L$12</c:f>
              <c:strCache>
                <c:ptCount val="6"/>
                <c:pt idx="0">
                  <c:v>Equidad Social y de Género</c:v>
                </c:pt>
                <c:pt idx="3">
                  <c:v>Inclusión</c:v>
                </c:pt>
                <c:pt idx="5">
                  <c:v>Interculturalidad</c:v>
                </c:pt>
              </c:strCache>
            </c:strRef>
          </c:cat>
          <c:val>
            <c:numRef>
              <c:f>'Indicador 8'!$F$16:$L$16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3079-444B-B857-33E36D23ECF6}"/>
            </c:ext>
          </c:extLst>
        </c:ser>
        <c:ser>
          <c:idx val="4"/>
          <c:order val="4"/>
          <c:invertIfNegative val="1"/>
          <c:cat>
            <c:strRef>
              <c:f>'Indicador 8'!$F$12:$L$12</c:f>
              <c:strCache>
                <c:ptCount val="6"/>
                <c:pt idx="0">
                  <c:v>Equidad Social y de Género</c:v>
                </c:pt>
                <c:pt idx="3">
                  <c:v>Inclusión</c:v>
                </c:pt>
                <c:pt idx="5">
                  <c:v>Interculturalidad</c:v>
                </c:pt>
              </c:strCache>
            </c:strRef>
          </c:cat>
          <c:val>
            <c:numRef>
              <c:f>'Indicador 8'!$F$17:$L$17</c:f>
              <c:numCache>
                <c:formatCode>0%</c:formatCode>
                <c:ptCount val="7"/>
                <c:pt idx="0">
                  <c:v>0.33333333333333331</c:v>
                </c:pt>
                <c:pt idx="1">
                  <c:v>0.66666666666666663</c:v>
                </c:pt>
                <c:pt idx="2">
                  <c:v>0</c:v>
                </c:pt>
                <c:pt idx="3">
                  <c:v>0</c:v>
                </c:pt>
                <c:pt idx="4">
                  <c:v>1</c:v>
                </c:pt>
                <c:pt idx="5">
                  <c:v>0</c:v>
                </c:pt>
                <c:pt idx="6">
                  <c:v>1</c:v>
                </c:pt>
              </c:numCache>
            </c:numRef>
          </c:val>
          <c:extLst>
            <c:ext xmlns:c16="http://schemas.microsoft.com/office/drawing/2014/chart" uri="{C3380CC4-5D6E-409C-BE32-E72D297353CC}">
              <c16:uniqueId val="{00000004-3079-444B-B857-33E36D23ECF6}"/>
            </c:ext>
          </c:extLst>
        </c:ser>
        <c:ser>
          <c:idx val="5"/>
          <c:order val="5"/>
          <c:invertIfNegative val="1"/>
          <c:cat>
            <c:strRef>
              <c:f>'Indicador 8'!$F$12:$L$12</c:f>
              <c:strCache>
                <c:ptCount val="6"/>
                <c:pt idx="0">
                  <c:v>Equidad Social y de Género</c:v>
                </c:pt>
                <c:pt idx="3">
                  <c:v>Inclusión</c:v>
                </c:pt>
                <c:pt idx="5">
                  <c:v>Interculturalidad</c:v>
                </c:pt>
              </c:strCache>
            </c:strRef>
          </c:cat>
          <c:val>
            <c:numRef>
              <c:f>'Indicador 8'!$F$18:$L$18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3079-444B-B857-33E36D23ECF6}"/>
            </c:ext>
          </c:extLst>
        </c:ser>
        <c:dLbls>
          <c:showLegendKey val="0"/>
          <c:showVal val="0"/>
          <c:showCatName val="0"/>
          <c:showSerName val="0"/>
          <c:showPercent val="0"/>
          <c:showBubbleSize val="0"/>
        </c:dLbls>
        <c:gapWidth val="150"/>
        <c:axId val="1407379969"/>
        <c:axId val="791040967"/>
      </c:barChart>
      <c:catAx>
        <c:axId val="140737996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791040967"/>
        <c:crosses val="autoZero"/>
        <c:auto val="1"/>
        <c:lblAlgn val="ctr"/>
        <c:lblOffset val="100"/>
        <c:noMultiLvlLbl val="1"/>
      </c:catAx>
      <c:valAx>
        <c:axId val="79104096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Noto Sans"/>
              </a:defRPr>
            </a:pPr>
            <a:endParaRPr lang="es-MX"/>
          </a:p>
        </c:txPr>
        <c:crossAx val="1407379969"/>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8. Composición porcentual de la población escolar en función de los criterios de equidad social y de género, inclusión e interculturalidad en doctorado</a:t>
            </a:r>
          </a:p>
        </c:rich>
      </c:tx>
      <c:overlay val="0"/>
    </c:title>
    <c:autoTitleDeleted val="0"/>
    <c:plotArea>
      <c:layout/>
      <c:barChart>
        <c:barDir val="col"/>
        <c:grouping val="clustered"/>
        <c:varyColors val="1"/>
        <c:ser>
          <c:idx val="0"/>
          <c:order val="0"/>
          <c:invertIfNegative val="1"/>
          <c:cat>
            <c:strRef>
              <c:f>'Indicador 8'!$F$12:$L$12</c:f>
              <c:strCache>
                <c:ptCount val="6"/>
                <c:pt idx="0">
                  <c:v>Equidad Social y de Género</c:v>
                </c:pt>
                <c:pt idx="3">
                  <c:v>Inclusión</c:v>
                </c:pt>
                <c:pt idx="5">
                  <c:v>Interculturalidad</c:v>
                </c:pt>
              </c:strCache>
            </c:strRef>
          </c:cat>
          <c:val>
            <c:numRef>
              <c:f>'Indicador 8'!$F$13:$L$13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3E4-40EE-BF54-18E9192B83BC}"/>
            </c:ext>
          </c:extLst>
        </c:ser>
        <c:ser>
          <c:idx val="1"/>
          <c:order val="1"/>
          <c:invertIfNegative val="1"/>
          <c:cat>
            <c:strRef>
              <c:f>'Indicador 8'!$F$12:$L$12</c:f>
              <c:strCache>
                <c:ptCount val="6"/>
                <c:pt idx="0">
                  <c:v>Equidad Social y de Género</c:v>
                </c:pt>
                <c:pt idx="3">
                  <c:v>Inclusión</c:v>
                </c:pt>
                <c:pt idx="5">
                  <c:v>Interculturalidad</c:v>
                </c:pt>
              </c:strCache>
            </c:strRef>
          </c:cat>
          <c:val>
            <c:numRef>
              <c:f>'Indicador 8'!$F$18:$L$18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3E4-40EE-BF54-18E9192B83BC}"/>
            </c:ext>
          </c:extLst>
        </c:ser>
        <c:dLbls>
          <c:showLegendKey val="0"/>
          <c:showVal val="0"/>
          <c:showCatName val="0"/>
          <c:showSerName val="0"/>
          <c:showPercent val="0"/>
          <c:showBubbleSize val="0"/>
        </c:dLbls>
        <c:gapWidth val="150"/>
        <c:axId val="895203407"/>
        <c:axId val="866696070"/>
      </c:barChart>
      <c:catAx>
        <c:axId val="89520340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866696070"/>
        <c:crosses val="autoZero"/>
        <c:auto val="1"/>
        <c:lblAlgn val="ctr"/>
        <c:lblOffset val="100"/>
        <c:noMultiLvlLbl val="1"/>
      </c:catAx>
      <c:valAx>
        <c:axId val="866696070"/>
        <c:scaling>
          <c:orientation val="minMax"/>
        </c:scaling>
        <c:delete val="0"/>
        <c:axPos val="l"/>
        <c:numFmt formatCode="General" sourceLinked="1"/>
        <c:majorTickMark val="cross"/>
        <c:minorTickMark val="cross"/>
        <c:tickLblPos val="nextTo"/>
        <c:spPr>
          <a:ln>
            <a:noFill/>
          </a:ln>
        </c:spPr>
        <c:crossAx val="895203407"/>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8. Composición porcentual de la población escolar en función de los criterios de equidad social y de género, inclusión e interculturalidad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8'!$F$12:$L$12</c:f>
              <c:strCache>
                <c:ptCount val="6"/>
                <c:pt idx="0">
                  <c:v>Equidad Social y de Género</c:v>
                </c:pt>
                <c:pt idx="3">
                  <c:v>Inclusión</c:v>
                </c:pt>
                <c:pt idx="5">
                  <c:v>Interculturalidad</c:v>
                </c:pt>
              </c:strCache>
            </c:strRef>
          </c:cat>
          <c:val>
            <c:numRef>
              <c:f>'Indicador 8'!$F$13:$L$13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DC-4F52-9612-7E8C2F539CAE}"/>
            </c:ext>
          </c:extLst>
        </c:ser>
        <c:ser>
          <c:idx val="1"/>
          <c:order val="1"/>
          <c:invertIfNegative val="1"/>
          <c:cat>
            <c:strRef>
              <c:f>'Indicador 8'!$F$12:$L$12</c:f>
              <c:strCache>
                <c:ptCount val="6"/>
                <c:pt idx="0">
                  <c:v>Equidad Social y de Género</c:v>
                </c:pt>
                <c:pt idx="3">
                  <c:v>Inclusión</c:v>
                </c:pt>
                <c:pt idx="5">
                  <c:v>Interculturalidad</c:v>
                </c:pt>
              </c:strCache>
            </c:strRef>
          </c:cat>
          <c:val>
            <c:numRef>
              <c:f>'Indicador 8'!$F$14:$L$14</c:f>
              <c:numCache>
                <c:formatCode>0%</c:formatCode>
                <c:ptCount val="7"/>
                <c:pt idx="0">
                  <c:v>0.42588495575221241</c:v>
                </c:pt>
                <c:pt idx="1">
                  <c:v>0.57411504424778759</c:v>
                </c:pt>
                <c:pt idx="2">
                  <c:v>0</c:v>
                </c:pt>
                <c:pt idx="3">
                  <c:v>4.8451327433628316E-2</c:v>
                </c:pt>
                <c:pt idx="4">
                  <c:v>0.95154867256637166</c:v>
                </c:pt>
                <c:pt idx="5">
                  <c:v>1.924778761061947E-2</c:v>
                </c:pt>
                <c:pt idx="6">
                  <c:v>0.98075221238938048</c:v>
                </c:pt>
              </c:numCache>
            </c:numRef>
          </c:val>
          <c:extLst>
            <c:ext xmlns:c16="http://schemas.microsoft.com/office/drawing/2014/chart" uri="{C3380CC4-5D6E-409C-BE32-E72D297353CC}">
              <c16:uniqueId val="{00000001-63DC-4F52-9612-7E8C2F539CAE}"/>
            </c:ext>
          </c:extLst>
        </c:ser>
        <c:dLbls>
          <c:showLegendKey val="0"/>
          <c:showVal val="0"/>
          <c:showCatName val="0"/>
          <c:showSerName val="0"/>
          <c:showPercent val="0"/>
          <c:showBubbleSize val="0"/>
        </c:dLbls>
        <c:gapWidth val="150"/>
        <c:axId val="830089711"/>
        <c:axId val="2140786937"/>
      </c:barChart>
      <c:catAx>
        <c:axId val="83008971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2140786937"/>
        <c:crosses val="autoZero"/>
        <c:auto val="1"/>
        <c:lblAlgn val="ctr"/>
        <c:lblOffset val="100"/>
        <c:noMultiLvlLbl val="1"/>
      </c:catAx>
      <c:valAx>
        <c:axId val="214078693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Noto Sans"/>
              </a:defRPr>
            </a:pPr>
            <a:endParaRPr lang="es-MX"/>
          </a:p>
        </c:txPr>
        <c:crossAx val="830089711"/>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equidad social y de género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9'!$I$31:$Z$31</c:f>
              <c:numCache>
                <c:formatCode>0.0%</c:formatCode>
                <c:ptCount val="18"/>
                <c:pt idx="0">
                  <c:v>0.82508833922261482</c:v>
                </c:pt>
                <c:pt idx="1">
                  <c:v>0.87429643527204504</c:v>
                </c:pt>
                <c:pt idx="2">
                  <c:v>0</c:v>
                </c:pt>
                <c:pt idx="3">
                  <c:v>0.80085653104925059</c:v>
                </c:pt>
                <c:pt idx="4">
                  <c:v>0.73247496423462088</c:v>
                </c:pt>
                <c:pt idx="5">
                  <c:v>0</c:v>
                </c:pt>
                <c:pt idx="6">
                  <c:v>0.19914346895074947</c:v>
                </c:pt>
                <c:pt idx="7">
                  <c:v>0.26752503576537912</c:v>
                </c:pt>
                <c:pt idx="8">
                  <c:v>0</c:v>
                </c:pt>
                <c:pt idx="9">
                  <c:v>0</c:v>
                </c:pt>
                <c:pt idx="10">
                  <c:v>0</c:v>
                </c:pt>
                <c:pt idx="11">
                  <c:v>0</c:v>
                </c:pt>
                <c:pt idx="12">
                  <c:v>0.73019271948608133</c:v>
                </c:pt>
                <c:pt idx="13">
                  <c:v>0.55221745350500717</c:v>
                </c:pt>
                <c:pt idx="14">
                  <c:v>0</c:v>
                </c:pt>
                <c:pt idx="15">
                  <c:v>0.73019271948608133</c:v>
                </c:pt>
                <c:pt idx="16">
                  <c:v>0.55221745350500717</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AD-45DD-9D39-D03E1624FE2B}"/>
            </c:ext>
          </c:extLst>
        </c:ser>
        <c:dLbls>
          <c:showLegendKey val="0"/>
          <c:showVal val="0"/>
          <c:showCatName val="0"/>
          <c:showSerName val="0"/>
          <c:showPercent val="0"/>
          <c:showBubbleSize val="0"/>
        </c:dLbls>
        <c:gapWidth val="150"/>
        <c:axId val="130883259"/>
        <c:axId val="149884103"/>
      </c:barChart>
      <c:catAx>
        <c:axId val="130883259"/>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49884103"/>
        <c:crosses val="autoZero"/>
        <c:auto val="1"/>
        <c:lblAlgn val="ctr"/>
        <c:lblOffset val="100"/>
        <c:noMultiLvlLbl val="1"/>
      </c:catAx>
      <c:valAx>
        <c:axId val="149884103"/>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30883259"/>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equidad social y de género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9'!$I$32:$Z$32</c:f>
              <c:numCache>
                <c:formatCode>0.0%</c:formatCode>
                <c:ptCount val="18"/>
                <c:pt idx="0">
                  <c:v>0.9885057471264368</c:v>
                </c:pt>
                <c:pt idx="1">
                  <c:v>0.98430813124108418</c:v>
                </c:pt>
                <c:pt idx="2">
                  <c:v>0</c:v>
                </c:pt>
                <c:pt idx="3">
                  <c:v>0.97342192691029905</c:v>
                </c:pt>
                <c:pt idx="4">
                  <c:v>0.94492753623188408</c:v>
                </c:pt>
                <c:pt idx="5">
                  <c:v>0</c:v>
                </c:pt>
                <c:pt idx="6">
                  <c:v>2.6578073089700997E-2</c:v>
                </c:pt>
                <c:pt idx="7">
                  <c:v>5.5072463768115941E-2</c:v>
                </c:pt>
                <c:pt idx="8">
                  <c:v>0</c:v>
                </c:pt>
                <c:pt idx="9">
                  <c:v>0</c:v>
                </c:pt>
                <c:pt idx="10">
                  <c:v>0</c:v>
                </c:pt>
                <c:pt idx="11">
                  <c:v>0</c:v>
                </c:pt>
                <c:pt idx="12">
                  <c:v>0.82225913621262459</c:v>
                </c:pt>
                <c:pt idx="13">
                  <c:v>0.6681159420289855</c:v>
                </c:pt>
                <c:pt idx="14">
                  <c:v>0</c:v>
                </c:pt>
                <c:pt idx="15">
                  <c:v>0.82225913621262459</c:v>
                </c:pt>
                <c:pt idx="16">
                  <c:v>0.6681159420289855</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F1-4195-91E2-AC214ED03E99}"/>
            </c:ext>
          </c:extLst>
        </c:ser>
        <c:dLbls>
          <c:showLegendKey val="0"/>
          <c:showVal val="0"/>
          <c:showCatName val="0"/>
          <c:showSerName val="0"/>
          <c:showPercent val="0"/>
          <c:showBubbleSize val="0"/>
        </c:dLbls>
        <c:gapWidth val="150"/>
        <c:axId val="518648527"/>
        <c:axId val="1983745323"/>
      </c:barChart>
      <c:catAx>
        <c:axId val="518648527"/>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983745323"/>
        <c:crosses val="autoZero"/>
        <c:auto val="1"/>
        <c:lblAlgn val="ctr"/>
        <c:lblOffset val="100"/>
        <c:noMultiLvlLbl val="1"/>
      </c:catAx>
      <c:valAx>
        <c:axId val="1983745323"/>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518648527"/>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equidad social y de género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9'!$I$33:$Z$33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76-4A2D-929C-F1A88A39CE89}"/>
            </c:ext>
          </c:extLst>
        </c:ser>
        <c:dLbls>
          <c:showLegendKey val="0"/>
          <c:showVal val="0"/>
          <c:showCatName val="0"/>
          <c:showSerName val="0"/>
          <c:showPercent val="0"/>
          <c:showBubbleSize val="0"/>
        </c:dLbls>
        <c:gapWidth val="150"/>
        <c:axId val="1276706201"/>
        <c:axId val="547307596"/>
      </c:barChart>
      <c:catAx>
        <c:axId val="127670620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547307596"/>
        <c:crosses val="autoZero"/>
        <c:auto val="1"/>
        <c:lblAlgn val="ctr"/>
        <c:lblOffset val="100"/>
        <c:noMultiLvlLbl val="1"/>
      </c:catAx>
      <c:valAx>
        <c:axId val="54730759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276706201"/>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equidad social y de género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9'!$I$34:$Z$34</c:f>
              <c:numCache>
                <c:formatCode>0.0%</c:formatCode>
                <c:ptCount val="18"/>
                <c:pt idx="0">
                  <c:v>0.5</c:v>
                </c:pt>
                <c:pt idx="1">
                  <c:v>0.8</c:v>
                </c:pt>
                <c:pt idx="2">
                  <c:v>0</c:v>
                </c:pt>
                <c:pt idx="3">
                  <c:v>1</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5E-431E-BF26-6647F9341E02}"/>
            </c:ext>
          </c:extLst>
        </c:ser>
        <c:dLbls>
          <c:showLegendKey val="0"/>
          <c:showVal val="0"/>
          <c:showCatName val="0"/>
          <c:showSerName val="0"/>
          <c:showPercent val="0"/>
          <c:showBubbleSize val="0"/>
        </c:dLbls>
        <c:gapWidth val="150"/>
        <c:axId val="587522291"/>
        <c:axId val="1347592176"/>
      </c:barChart>
      <c:catAx>
        <c:axId val="58752229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347592176"/>
        <c:crosses val="autoZero"/>
        <c:auto val="1"/>
        <c:lblAlgn val="ctr"/>
        <c:lblOffset val="100"/>
        <c:noMultiLvlLbl val="1"/>
      </c:catAx>
      <c:valAx>
        <c:axId val="134759217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587522291"/>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equidad social y de género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9'!$I$30:$Z$30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9'!$I$35:$Z$35</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F5-4613-A4A3-DB7500A62DE7}"/>
            </c:ext>
          </c:extLst>
        </c:ser>
        <c:dLbls>
          <c:showLegendKey val="0"/>
          <c:showVal val="0"/>
          <c:showCatName val="0"/>
          <c:showSerName val="0"/>
          <c:showPercent val="0"/>
          <c:showBubbleSize val="0"/>
        </c:dLbls>
        <c:gapWidth val="150"/>
        <c:axId val="630149911"/>
        <c:axId val="968372017"/>
      </c:barChart>
      <c:catAx>
        <c:axId val="63014991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968372017"/>
        <c:crosses val="autoZero"/>
        <c:auto val="1"/>
        <c:lblAlgn val="ctr"/>
        <c:lblOffset val="100"/>
        <c:noMultiLvlLbl val="1"/>
      </c:catAx>
      <c:valAx>
        <c:axId val="968372017"/>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630149911"/>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inclusión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9'!$H$49:$S$49</c:f>
              <c:numCache>
                <c:formatCode>0.0%</c:formatCode>
                <c:ptCount val="12"/>
                <c:pt idx="0">
                  <c:v>1.4036697247706422</c:v>
                </c:pt>
                <c:pt idx="1">
                  <c:v>0.83104500381388258</c:v>
                </c:pt>
                <c:pt idx="2">
                  <c:v>0.63398692810457513</c:v>
                </c:pt>
                <c:pt idx="3">
                  <c:v>0.76870123910050481</c:v>
                </c:pt>
                <c:pt idx="4">
                  <c:v>0.36601307189542481</c:v>
                </c:pt>
                <c:pt idx="5">
                  <c:v>0.23129876089949519</c:v>
                </c:pt>
                <c:pt idx="6">
                  <c:v>0</c:v>
                </c:pt>
                <c:pt idx="7">
                  <c:v>0</c:v>
                </c:pt>
                <c:pt idx="8">
                  <c:v>9.1503267973856203E-2</c:v>
                </c:pt>
                <c:pt idx="9">
                  <c:v>0.66085360256998626</c:v>
                </c:pt>
                <c:pt idx="10">
                  <c:v>9.1503267973856203E-2</c:v>
                </c:pt>
                <c:pt idx="11">
                  <c:v>0.66085360256998626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17-488A-BEB1-A7D17A43B73E}"/>
            </c:ext>
          </c:extLst>
        </c:ser>
        <c:dLbls>
          <c:showLegendKey val="0"/>
          <c:showVal val="0"/>
          <c:showCatName val="0"/>
          <c:showSerName val="0"/>
          <c:showPercent val="0"/>
          <c:showBubbleSize val="0"/>
        </c:dLbls>
        <c:gapWidth val="150"/>
        <c:axId val="1266153423"/>
        <c:axId val="199603668"/>
      </c:barChart>
      <c:catAx>
        <c:axId val="1266153423"/>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99603668"/>
        <c:crosses val="autoZero"/>
        <c:auto val="1"/>
        <c:lblAlgn val="ctr"/>
        <c:lblOffset val="100"/>
        <c:noMultiLvlLbl val="1"/>
      </c:catAx>
      <c:valAx>
        <c:axId val="199603668"/>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266153423"/>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 Incorporación de los rasgos formativos relacionados con cada uno de los criterios del SEAES en el perfil de egreso de los programas educativos de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1'!$F$16:$L$16</c:f>
              <c:numCache>
                <c:formatCode>0%</c:formatCode>
                <c:ptCount val="7"/>
                <c:pt idx="0">
                  <c:v>0.5</c:v>
                </c:pt>
                <c:pt idx="1">
                  <c:v>0.5</c:v>
                </c:pt>
                <c:pt idx="2">
                  <c:v>0.5</c:v>
                </c:pt>
                <c:pt idx="3">
                  <c:v>1</c:v>
                </c:pt>
                <c:pt idx="4">
                  <c:v>0.5</c:v>
                </c:pt>
                <c:pt idx="5">
                  <c:v>0.5</c:v>
                </c:pt>
                <c:pt idx="6">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C8C-4731-915F-C9EE2BEDA215}"/>
            </c:ext>
          </c:extLst>
        </c:ser>
        <c:dLbls>
          <c:showLegendKey val="0"/>
          <c:showVal val="0"/>
          <c:showCatName val="0"/>
          <c:showSerName val="0"/>
          <c:showPercent val="0"/>
          <c:showBubbleSize val="0"/>
        </c:dLbls>
        <c:gapWidth val="150"/>
        <c:axId val="1383210305"/>
        <c:axId val="202842379"/>
      </c:barChart>
      <c:catAx>
        <c:axId val="138321030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202842379"/>
        <c:crosses val="autoZero"/>
        <c:auto val="1"/>
        <c:lblAlgn val="ctr"/>
        <c:lblOffset val="100"/>
        <c:noMultiLvlLbl val="1"/>
      </c:catAx>
      <c:valAx>
        <c:axId val="20284237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1383210305"/>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inclusión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9'!$H$51:$S$51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C7-48E1-B38B-C9F2CF8272DB}"/>
            </c:ext>
          </c:extLst>
        </c:ser>
        <c:dLbls>
          <c:showLegendKey val="0"/>
          <c:showVal val="0"/>
          <c:showCatName val="0"/>
          <c:showSerName val="0"/>
          <c:showPercent val="0"/>
          <c:showBubbleSize val="0"/>
        </c:dLbls>
        <c:gapWidth val="150"/>
        <c:axId val="1874742524"/>
        <c:axId val="1022531120"/>
      </c:barChart>
      <c:catAx>
        <c:axId val="187474252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022531120"/>
        <c:crosses val="autoZero"/>
        <c:auto val="1"/>
        <c:lblAlgn val="ctr"/>
        <c:lblOffset val="100"/>
        <c:noMultiLvlLbl val="1"/>
      </c:catAx>
      <c:valAx>
        <c:axId val="1022531120"/>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874742524"/>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inclusión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9'!$H$52:$S$52</c:f>
              <c:numCache>
                <c:formatCode>0.0%</c:formatCode>
                <c:ptCount val="12"/>
                <c:pt idx="0">
                  <c:v>0</c:v>
                </c:pt>
                <c:pt idx="1">
                  <c:v>0.66666666666666663</c:v>
                </c:pt>
                <c:pt idx="2">
                  <c:v>0</c:v>
                </c:pt>
                <c:pt idx="3">
                  <c:v>1</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9C-49DD-8C9A-D55D1442B98F}"/>
            </c:ext>
          </c:extLst>
        </c:ser>
        <c:dLbls>
          <c:showLegendKey val="0"/>
          <c:showVal val="0"/>
          <c:showCatName val="0"/>
          <c:showSerName val="0"/>
          <c:showPercent val="0"/>
          <c:showBubbleSize val="0"/>
        </c:dLbls>
        <c:gapWidth val="150"/>
        <c:axId val="1478059449"/>
        <c:axId val="488149172"/>
      </c:barChart>
      <c:catAx>
        <c:axId val="1478059449"/>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488149172"/>
        <c:crosses val="autoZero"/>
        <c:auto val="1"/>
        <c:lblAlgn val="ctr"/>
        <c:lblOffset val="100"/>
        <c:noMultiLvlLbl val="1"/>
      </c:catAx>
      <c:valAx>
        <c:axId val="488149172"/>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478059449"/>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inclusión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9'!$H$53:$S$53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29-4EF7-BE3E-1E807602EFCF}"/>
            </c:ext>
          </c:extLst>
        </c:ser>
        <c:dLbls>
          <c:showLegendKey val="0"/>
          <c:showVal val="0"/>
          <c:showCatName val="0"/>
          <c:showSerName val="0"/>
          <c:showPercent val="0"/>
          <c:showBubbleSize val="0"/>
        </c:dLbls>
        <c:gapWidth val="150"/>
        <c:axId val="579038870"/>
        <c:axId val="183332959"/>
      </c:barChart>
      <c:catAx>
        <c:axId val="579038870"/>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83332959"/>
        <c:crosses val="autoZero"/>
        <c:auto val="1"/>
        <c:lblAlgn val="ctr"/>
        <c:lblOffset val="100"/>
        <c:noMultiLvlLbl val="1"/>
      </c:catAx>
      <c:valAx>
        <c:axId val="183332959"/>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579038870"/>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interculturalidad en TSU</a:t>
            </a:r>
          </a:p>
        </c:rich>
      </c:tx>
      <c:overlay val="0"/>
    </c:title>
    <c:autoTitleDeleted val="0"/>
    <c:plotArea>
      <c:layout/>
      <c:barChart>
        <c:barDir val="bar"/>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9'!$H$67:$S$67</c:f>
              <c:numCache>
                <c:formatCode>0.0%</c:formatCode>
                <c:ptCount val="12"/>
                <c:pt idx="0">
                  <c:v>1.3023255813953489</c:v>
                </c:pt>
                <c:pt idx="1">
                  <c:v>0.84672619047619047</c:v>
                </c:pt>
                <c:pt idx="2">
                  <c:v>0.75</c:v>
                </c:pt>
                <c:pt idx="3">
                  <c:v>0.7601054481546573</c:v>
                </c:pt>
                <c:pt idx="4">
                  <c:v>0.25</c:v>
                </c:pt>
                <c:pt idx="5">
                  <c:v>0.2398945518453427</c:v>
                </c:pt>
                <c:pt idx="6">
                  <c:v>0</c:v>
                </c:pt>
                <c:pt idx="7">
                  <c:v>0</c:v>
                </c:pt>
                <c:pt idx="8">
                  <c:v>0.125</c:v>
                </c:pt>
                <c:pt idx="9">
                  <c:v>0.63576449912126543</c:v>
                </c:pt>
                <c:pt idx="10">
                  <c:v>0.125</c:v>
                </c:pt>
                <c:pt idx="11">
                  <c:v>0.63576449912126543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40-465F-90F7-DA66FF8D172A}"/>
            </c:ext>
          </c:extLst>
        </c:ser>
        <c:dLbls>
          <c:showLegendKey val="0"/>
          <c:showVal val="0"/>
          <c:showCatName val="0"/>
          <c:showSerName val="0"/>
          <c:showPercent val="0"/>
          <c:showBubbleSize val="0"/>
        </c:dLbls>
        <c:gapWidth val="150"/>
        <c:axId val="295483264"/>
        <c:axId val="523585995"/>
      </c:barChart>
      <c:catAx>
        <c:axId val="29548326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523585995"/>
        <c:crosses val="autoZero"/>
        <c:auto val="1"/>
        <c:lblAlgn val="ctr"/>
        <c:lblOffset val="100"/>
        <c:noMultiLvlLbl val="1"/>
      </c:catAx>
      <c:valAx>
        <c:axId val="523585995"/>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295483264"/>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en función del criterio de interculturalidad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9'!$H$68:$S$68</c:f>
              <c:numCache>
                <c:formatCode>0.0%</c:formatCode>
                <c:ptCount val="12"/>
                <c:pt idx="0">
                  <c:v>1.7</c:v>
                </c:pt>
                <c:pt idx="1">
                  <c:v>0.98076923076923073</c:v>
                </c:pt>
                <c:pt idx="2">
                  <c:v>0.94117647058823528</c:v>
                </c:pt>
                <c:pt idx="3">
                  <c:v>0.95843137254901956</c:v>
                </c:pt>
                <c:pt idx="4">
                  <c:v>5.8823529411764705E-2</c:v>
                </c:pt>
                <c:pt idx="5">
                  <c:v>4.1568627450980389E-2</c:v>
                </c:pt>
                <c:pt idx="6">
                  <c:v>0</c:v>
                </c:pt>
                <c:pt idx="7">
                  <c:v>0</c:v>
                </c:pt>
                <c:pt idx="8">
                  <c:v>0.23529411764705882</c:v>
                </c:pt>
                <c:pt idx="9">
                  <c:v>0.7466666666666667</c:v>
                </c:pt>
                <c:pt idx="10">
                  <c:v>0.23529411764705882</c:v>
                </c:pt>
                <c:pt idx="11">
                  <c:v>0.7466666666666667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58-4120-AF52-232E4C5E2436}"/>
            </c:ext>
          </c:extLst>
        </c:ser>
        <c:dLbls>
          <c:showLegendKey val="0"/>
          <c:showVal val="0"/>
          <c:showCatName val="0"/>
          <c:showSerName val="0"/>
          <c:showPercent val="0"/>
          <c:showBubbleSize val="0"/>
        </c:dLbls>
        <c:gapWidth val="150"/>
        <c:axId val="1834166139"/>
        <c:axId val="885265310"/>
      </c:barChart>
      <c:catAx>
        <c:axId val="1834166139"/>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885265310"/>
        <c:crosses val="autoZero"/>
        <c:auto val="1"/>
        <c:lblAlgn val="ctr"/>
        <c:lblOffset val="100"/>
        <c:noMultiLvlLbl val="1"/>
      </c:catAx>
      <c:valAx>
        <c:axId val="885265310"/>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834166139"/>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9'!$H$70:$S$70</c:f>
              <c:numCache>
                <c:formatCode>0.0%</c:formatCode>
                <c:ptCount val="12"/>
                <c:pt idx="0">
                  <c:v>0</c:v>
                </c:pt>
                <c:pt idx="1">
                  <c:v>0.66666666666666663</c:v>
                </c:pt>
                <c:pt idx="2">
                  <c:v>0</c:v>
                </c:pt>
                <c:pt idx="3">
                  <c:v>1</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99-4187-98E4-78196EB56C5A}"/>
            </c:ext>
          </c:extLst>
        </c:ser>
        <c:dLbls>
          <c:showLegendKey val="0"/>
          <c:showVal val="0"/>
          <c:showCatName val="0"/>
          <c:showSerName val="0"/>
          <c:showPercent val="0"/>
          <c:showBubbleSize val="0"/>
        </c:dLbls>
        <c:gapWidth val="150"/>
        <c:axId val="929945454"/>
        <c:axId val="177641070"/>
      </c:barChart>
      <c:catAx>
        <c:axId val="92994545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7641070"/>
        <c:crosses val="autoZero"/>
        <c:auto val="1"/>
        <c:lblAlgn val="ctr"/>
        <c:lblOffset val="100"/>
        <c:noMultiLvlLbl val="1"/>
      </c:catAx>
      <c:valAx>
        <c:axId val="177641070"/>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92994545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interculturalidad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9'!$H$71:$S$71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E6F-4A4B-930B-0794D228F282}"/>
            </c:ext>
          </c:extLst>
        </c:ser>
        <c:dLbls>
          <c:showLegendKey val="0"/>
          <c:showVal val="0"/>
          <c:showCatName val="0"/>
          <c:showSerName val="0"/>
          <c:showPercent val="0"/>
          <c:showBubbleSize val="0"/>
        </c:dLbls>
        <c:gapWidth val="150"/>
        <c:axId val="931699182"/>
        <c:axId val="1968155937"/>
      </c:barChart>
      <c:catAx>
        <c:axId val="931699182"/>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968155937"/>
        <c:crosses val="autoZero"/>
        <c:auto val="1"/>
        <c:lblAlgn val="ctr"/>
        <c:lblOffset val="100"/>
        <c:noMultiLvlLbl val="1"/>
      </c:catAx>
      <c:valAx>
        <c:axId val="1968155937"/>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931699182"/>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9. Trayectorias escolares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9'!$G$13:$L$13</c:f>
              <c:numCache>
                <c:formatCode>0.0%</c:formatCode>
                <c:ptCount val="6"/>
                <c:pt idx="0">
                  <c:v>0.85389967045038451</c:v>
                </c:pt>
                <c:pt idx="1">
                  <c:v>0.75986277873070329</c:v>
                </c:pt>
                <c:pt idx="2">
                  <c:v>0.24013722126929674</c:v>
                </c:pt>
                <c:pt idx="3">
                  <c:v>0.20287610619469026</c:v>
                </c:pt>
                <c:pt idx="4">
                  <c:v>0.62349914236706694</c:v>
                </c:pt>
                <c:pt idx="5">
                  <c:v>0.62349914236706694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AB8-46F3-A469-5E7421216BA2}"/>
            </c:ext>
          </c:extLst>
        </c:ser>
        <c:dLbls>
          <c:showLegendKey val="0"/>
          <c:showVal val="0"/>
          <c:showCatName val="0"/>
          <c:showSerName val="0"/>
          <c:showPercent val="0"/>
          <c:showBubbleSize val="0"/>
        </c:dLbls>
        <c:gapWidth val="150"/>
        <c:axId val="1646460381"/>
        <c:axId val="827502797"/>
      </c:barChart>
      <c:catAx>
        <c:axId val="164646038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827502797"/>
        <c:crosses val="autoZero"/>
        <c:auto val="1"/>
        <c:lblAlgn val="ctr"/>
        <c:lblOffset val="100"/>
        <c:noMultiLvlLbl val="1"/>
      </c:catAx>
      <c:valAx>
        <c:axId val="82750279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646460381"/>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9. Trayectorias escolares en licenciatura</a:t>
            </a:r>
          </a:p>
        </c:rich>
      </c:tx>
      <c:overlay val="0"/>
    </c:title>
    <c:autoTitleDeleted val="0"/>
    <c:plotArea>
      <c:layout/>
      <c:barChart>
        <c:barDir val="col"/>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9'!$G$14:$L$14</c:f>
              <c:numCache>
                <c:formatCode>0.0%</c:formatCode>
                <c:ptCount val="6"/>
                <c:pt idx="0">
                  <c:v>0.98625954198473287</c:v>
                </c:pt>
                <c:pt idx="1">
                  <c:v>0.95820433436532504</c:v>
                </c:pt>
                <c:pt idx="2">
                  <c:v>4.1795665634674919E-2</c:v>
                </c:pt>
                <c:pt idx="3">
                  <c:v>4.8317515099223468E-2</c:v>
                </c:pt>
                <c:pt idx="4">
                  <c:v>0.73993808049535603</c:v>
                </c:pt>
                <c:pt idx="5">
                  <c:v>0.73993808049535603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73-46C7-B354-1BCF06536A51}"/>
            </c:ext>
          </c:extLst>
        </c:ser>
        <c:dLbls>
          <c:showLegendKey val="0"/>
          <c:showVal val="0"/>
          <c:showCatName val="0"/>
          <c:showSerName val="0"/>
          <c:showPercent val="0"/>
          <c:showBubbleSize val="0"/>
        </c:dLbls>
        <c:gapWidth val="150"/>
        <c:axId val="257423741"/>
        <c:axId val="1590839208"/>
      </c:barChart>
      <c:catAx>
        <c:axId val="25742374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590839208"/>
        <c:crosses val="autoZero"/>
        <c:auto val="1"/>
        <c:lblAlgn val="ctr"/>
        <c:lblOffset val="100"/>
        <c:noMultiLvlLbl val="1"/>
      </c:catAx>
      <c:valAx>
        <c:axId val="159083920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257423741"/>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especialidad</a:t>
            </a:r>
          </a:p>
        </c:rich>
      </c:tx>
      <c:overlay val="0"/>
    </c:title>
    <c:autoTitleDeleted val="0"/>
    <c:plotArea>
      <c:layout/>
      <c:barChart>
        <c:barDir val="col"/>
        <c:grouping val="clustered"/>
        <c:varyColors val="1"/>
        <c:ser>
          <c:idx val="0"/>
          <c:order val="0"/>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9'!$G$15:$L$15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6EE-41F1-9BC7-8B5F386579EA}"/>
            </c:ext>
          </c:extLst>
        </c:ser>
        <c:dLbls>
          <c:showLegendKey val="0"/>
          <c:showVal val="0"/>
          <c:showCatName val="0"/>
          <c:showSerName val="0"/>
          <c:showPercent val="0"/>
          <c:showBubbleSize val="0"/>
        </c:dLbls>
        <c:gapWidth val="150"/>
        <c:axId val="1197011340"/>
        <c:axId val="470664572"/>
      </c:barChart>
      <c:catAx>
        <c:axId val="119701134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470664572"/>
        <c:crosses val="autoZero"/>
        <c:auto val="1"/>
        <c:lblAlgn val="ctr"/>
        <c:lblOffset val="100"/>
        <c:noMultiLvlLbl val="1"/>
      </c:catAx>
      <c:valAx>
        <c:axId val="470664572"/>
        <c:scaling>
          <c:orientation val="minMax"/>
        </c:scaling>
        <c:delete val="0"/>
        <c:axPos val="l"/>
        <c:numFmt formatCode="0.0%" sourceLinked="1"/>
        <c:majorTickMark val="cross"/>
        <c:minorTickMark val="cross"/>
        <c:tickLblPos val="nextTo"/>
        <c:spPr>
          <a:ln>
            <a:noFill/>
          </a:ln>
        </c:spPr>
        <c:crossAx val="1197011340"/>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 Incorporación de los rasgos formativos relacionados con cada uno de los criterios del SEAES en el perfil de egreso de los programas educativos de doctorado</a:t>
            </a:r>
          </a:p>
        </c:rich>
      </c:tx>
      <c:overlay val="0"/>
    </c:title>
    <c:autoTitleDeleted val="0"/>
    <c:plotArea>
      <c:layout/>
      <c:barChart>
        <c:barDir val="col"/>
        <c:grouping val="clustered"/>
        <c:varyColors val="1"/>
        <c:ser>
          <c:idx val="0"/>
          <c:order val="0"/>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142-445A-ACD4-F04B6F5A40CB}"/>
            </c:ext>
          </c:extLst>
        </c:ser>
        <c:dLbls>
          <c:showLegendKey val="0"/>
          <c:showVal val="0"/>
          <c:showCatName val="0"/>
          <c:showSerName val="0"/>
          <c:showPercent val="0"/>
          <c:showBubbleSize val="0"/>
        </c:dLbls>
        <c:gapWidth val="150"/>
        <c:axId val="1831013126"/>
        <c:axId val="1271257866"/>
      </c:barChart>
      <c:catAx>
        <c:axId val="183101312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271257866"/>
        <c:crosses val="autoZero"/>
        <c:auto val="1"/>
        <c:lblAlgn val="ctr"/>
        <c:lblOffset val="100"/>
        <c:noMultiLvlLbl val="1"/>
      </c:catAx>
      <c:valAx>
        <c:axId val="1271257866"/>
        <c:scaling>
          <c:orientation val="minMax"/>
        </c:scaling>
        <c:delete val="0"/>
        <c:axPos val="l"/>
        <c:numFmt formatCode="0%" sourceLinked="1"/>
        <c:majorTickMark val="cross"/>
        <c:minorTickMark val="cross"/>
        <c:tickLblPos val="nextTo"/>
        <c:spPr>
          <a:ln>
            <a:noFill/>
          </a:ln>
        </c:spPr>
        <c:crossAx val="1831013126"/>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maestría</a:t>
            </a:r>
          </a:p>
        </c:rich>
      </c:tx>
      <c:overlay val="0"/>
    </c:title>
    <c:autoTitleDeleted val="0"/>
    <c:plotArea>
      <c:layout/>
      <c:barChart>
        <c:barDir val="col"/>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9'!$G$16:$L$16</c:f>
              <c:numCache>
                <c:formatCode>0.0%</c:formatCode>
                <c:ptCount val="6"/>
                <c:pt idx="0">
                  <c:v>0.66666666666666663</c:v>
                </c:pt>
                <c:pt idx="1">
                  <c:v>1</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42-4DF9-94CA-42C0304559E9}"/>
            </c:ext>
          </c:extLst>
        </c:ser>
        <c:dLbls>
          <c:showLegendKey val="0"/>
          <c:showVal val="0"/>
          <c:showCatName val="0"/>
          <c:showSerName val="0"/>
          <c:showPercent val="0"/>
          <c:showBubbleSize val="0"/>
        </c:dLbls>
        <c:gapWidth val="150"/>
        <c:axId val="646263446"/>
        <c:axId val="1963365909"/>
      </c:barChart>
      <c:catAx>
        <c:axId val="64626344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963365909"/>
        <c:crosses val="autoZero"/>
        <c:auto val="1"/>
        <c:lblAlgn val="ctr"/>
        <c:lblOffset val="100"/>
        <c:noMultiLvlLbl val="1"/>
      </c:catAx>
      <c:valAx>
        <c:axId val="196336590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646263446"/>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doctorado</a:t>
            </a:r>
          </a:p>
        </c:rich>
      </c:tx>
      <c:overlay val="0"/>
    </c:title>
    <c:autoTitleDeleted val="0"/>
    <c:plotArea>
      <c:layout/>
      <c:barChart>
        <c:barDir val="col"/>
        <c:grouping val="clustered"/>
        <c:varyColors val="1"/>
        <c:ser>
          <c:idx val="0"/>
          <c:order val="0"/>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9'!$G$17:$L$17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708-4D76-B20E-B5DAB4365FEA}"/>
            </c:ext>
          </c:extLst>
        </c:ser>
        <c:dLbls>
          <c:showLegendKey val="0"/>
          <c:showVal val="0"/>
          <c:showCatName val="0"/>
          <c:showSerName val="0"/>
          <c:showPercent val="0"/>
          <c:showBubbleSize val="0"/>
        </c:dLbls>
        <c:gapWidth val="150"/>
        <c:axId val="1643485860"/>
        <c:axId val="11400035"/>
      </c:barChart>
      <c:catAx>
        <c:axId val="164348586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1400035"/>
        <c:crosses val="autoZero"/>
        <c:auto val="1"/>
        <c:lblAlgn val="ctr"/>
        <c:lblOffset val="100"/>
        <c:noMultiLvlLbl val="1"/>
      </c:catAx>
      <c:valAx>
        <c:axId val="11400035"/>
        <c:scaling>
          <c:orientation val="minMax"/>
        </c:scaling>
        <c:delete val="0"/>
        <c:axPos val="l"/>
        <c:numFmt formatCode="0.0%" sourceLinked="1"/>
        <c:majorTickMark val="cross"/>
        <c:minorTickMark val="cross"/>
        <c:tickLblPos val="nextTo"/>
        <c:spPr>
          <a:ln>
            <a:noFill/>
          </a:ln>
        </c:spPr>
        <c:crossAx val="1643485860"/>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por nivel académico</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9'!$G$13:$L$13</c:f>
              <c:numCache>
                <c:formatCode>0.0%</c:formatCode>
                <c:ptCount val="6"/>
                <c:pt idx="0">
                  <c:v>0.85389967045038451</c:v>
                </c:pt>
                <c:pt idx="1">
                  <c:v>0.75986277873070329</c:v>
                </c:pt>
                <c:pt idx="2">
                  <c:v>0.24013722126929674</c:v>
                </c:pt>
                <c:pt idx="3">
                  <c:v>0.20287610619469026</c:v>
                </c:pt>
                <c:pt idx="4">
                  <c:v>0.62349914236706694</c:v>
                </c:pt>
                <c:pt idx="5">
                  <c:v>0.62349914236706694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D74-4730-BAF5-C2A4592A5C31}"/>
            </c:ext>
          </c:extLst>
        </c:ser>
        <c:ser>
          <c:idx val="1"/>
          <c:order val="1"/>
          <c:tx>
            <c:v>Licenciatura</c:v>
          </c:tx>
          <c:spPr>
            <a:solidFill>
              <a:srgbClr val="B38E5D"/>
            </a:solidFill>
            <a:ln cmpd="sng">
              <a:solidFill>
                <a:srgbClr val="000000"/>
              </a:solidFill>
            </a:ln>
          </c:spPr>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9'!$G$14:$L$14</c:f>
              <c:numCache>
                <c:formatCode>0.0%</c:formatCode>
                <c:ptCount val="6"/>
                <c:pt idx="0">
                  <c:v>0.98625954198473287</c:v>
                </c:pt>
                <c:pt idx="1">
                  <c:v>0.95820433436532504</c:v>
                </c:pt>
                <c:pt idx="2">
                  <c:v>4.1795665634674919E-2</c:v>
                </c:pt>
                <c:pt idx="3">
                  <c:v>4.8317515099223468E-2</c:v>
                </c:pt>
                <c:pt idx="4">
                  <c:v>0.73993808049535603</c:v>
                </c:pt>
                <c:pt idx="5">
                  <c:v>0.73993808049535603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D74-4730-BAF5-C2A4592A5C31}"/>
            </c:ext>
          </c:extLst>
        </c:ser>
        <c:ser>
          <c:idx val="2"/>
          <c:order val="2"/>
          <c:tx>
            <c:v>Especialidad</c:v>
          </c:tx>
          <c:spPr>
            <a:solidFill>
              <a:srgbClr val="9AB0A1"/>
            </a:solidFill>
            <a:ln cmpd="sng">
              <a:solidFill>
                <a:srgbClr val="000000"/>
              </a:solidFill>
            </a:ln>
          </c:spPr>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9'!$G$15:$L$15</c:f>
              <c:numCache>
                <c:formatCode>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D74-4730-BAF5-C2A4592A5C31}"/>
            </c:ext>
          </c:extLst>
        </c:ser>
        <c:ser>
          <c:idx val="3"/>
          <c:order val="3"/>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9'!$G$16:$L$16</c:f>
              <c:numCache>
                <c:formatCode>0.0%</c:formatCode>
                <c:ptCount val="6"/>
                <c:pt idx="0">
                  <c:v>0.66666666666666663</c:v>
                </c:pt>
                <c:pt idx="1">
                  <c:v>1</c:v>
                </c:pt>
                <c:pt idx="2">
                  <c:v>0</c:v>
                </c:pt>
                <c:pt idx="3">
                  <c:v>0</c:v>
                </c:pt>
                <c:pt idx="4">
                  <c:v>0</c:v>
                </c:pt>
                <c:pt idx="5">
                  <c:v>0</c:v>
                </c:pt>
              </c:numCache>
            </c:numRef>
          </c:val>
          <c:extLst>
            <c:ext xmlns:c16="http://schemas.microsoft.com/office/drawing/2014/chart" uri="{C3380CC4-5D6E-409C-BE32-E72D297353CC}">
              <c16:uniqueId val="{00000003-BD74-4730-BAF5-C2A4592A5C31}"/>
            </c:ext>
          </c:extLst>
        </c:ser>
        <c:ser>
          <c:idx val="4"/>
          <c:order val="4"/>
          <c:invertIfNegative val="1"/>
          <c:cat>
            <c:strRef>
              <c:f>'Indicador 9'!$G$12:$L$12</c:f>
              <c:strCache>
                <c:ptCount val="6"/>
                <c:pt idx="0">
                  <c:v>Ingreso cohorte</c:v>
                </c:pt>
                <c:pt idx="1">
                  <c:v>Permanencia</c:v>
                </c:pt>
                <c:pt idx="2">
                  <c:v>Abandono</c:v>
                </c:pt>
                <c:pt idx="3">
                  <c:v>Reprobación</c:v>
                </c:pt>
                <c:pt idx="4">
                  <c:v>Egreso</c:v>
                </c:pt>
                <c:pt idx="5">
                  <c:v>Titulación</c:v>
                </c:pt>
              </c:strCache>
            </c:strRef>
          </c:cat>
          <c:val>
            <c:numRef>
              <c:f>'Indicador 9'!$G$17:$L$17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BD74-4730-BAF5-C2A4592A5C31}"/>
            </c:ext>
          </c:extLst>
        </c:ser>
        <c:dLbls>
          <c:showLegendKey val="0"/>
          <c:showVal val="0"/>
          <c:showCatName val="0"/>
          <c:showSerName val="0"/>
          <c:showPercent val="0"/>
          <c:showBubbleSize val="0"/>
        </c:dLbls>
        <c:gapWidth val="150"/>
        <c:axId val="96482962"/>
        <c:axId val="733485500"/>
      </c:barChart>
      <c:catAx>
        <c:axId val="9648296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733485500"/>
        <c:crosses val="autoZero"/>
        <c:auto val="1"/>
        <c:lblAlgn val="ctr"/>
        <c:lblOffset val="100"/>
        <c:noMultiLvlLbl val="1"/>
      </c:catAx>
      <c:valAx>
        <c:axId val="733485500"/>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96482962"/>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escolares en función del criterio de inclusión en TSU</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9'!$H$48:$S$48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9'!$H$50:$S$50</c:f>
              <c:numCache>
                <c:formatCode>0.0%</c:formatCode>
                <c:ptCount val="12"/>
                <c:pt idx="0">
                  <c:v>1.4285714285714286</c:v>
                </c:pt>
                <c:pt idx="1">
                  <c:v>0.98148148148148151</c:v>
                </c:pt>
                <c:pt idx="2">
                  <c:v>1</c:v>
                </c:pt>
                <c:pt idx="3">
                  <c:v>0.95754716981132071</c:v>
                </c:pt>
                <c:pt idx="4">
                  <c:v>0</c:v>
                </c:pt>
                <c:pt idx="5">
                  <c:v>4.2452830188679243E-2</c:v>
                </c:pt>
                <c:pt idx="6">
                  <c:v>0</c:v>
                </c:pt>
                <c:pt idx="7">
                  <c:v>0</c:v>
                </c:pt>
                <c:pt idx="8">
                  <c:v>0.55000000000000004</c:v>
                </c:pt>
                <c:pt idx="9">
                  <c:v>0.74292452830188682</c:v>
                </c:pt>
                <c:pt idx="10">
                  <c:v>0.55000000000000004</c:v>
                </c:pt>
                <c:pt idx="11">
                  <c:v>0.74292452830188682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80-441F-8C66-6347D5395D82}"/>
            </c:ext>
          </c:extLst>
        </c:ser>
        <c:dLbls>
          <c:showLegendKey val="0"/>
          <c:showVal val="0"/>
          <c:showCatName val="0"/>
          <c:showSerName val="0"/>
          <c:showPercent val="0"/>
          <c:showBubbleSize val="0"/>
        </c:dLbls>
        <c:gapWidth val="150"/>
        <c:axId val="218196466"/>
        <c:axId val="1323358144"/>
      </c:barChart>
      <c:catAx>
        <c:axId val="21819646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323358144"/>
        <c:crosses val="autoZero"/>
        <c:auto val="1"/>
        <c:lblAlgn val="ctr"/>
        <c:lblOffset val="100"/>
        <c:noMultiLvlLbl val="1"/>
      </c:catAx>
      <c:valAx>
        <c:axId val="1323358144"/>
        <c:scaling>
          <c:orientation val="minMax"/>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218196466"/>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sz="1400" b="0" i="0">
                <a:solidFill>
                  <a:srgbClr val="979797"/>
                </a:solidFill>
                <a:latin typeface="Noto Sans"/>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9'!$H$66:$S$66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9'!$H$69:$S$69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DF-42AE-9494-45D26D3A69DB}"/>
            </c:ext>
          </c:extLst>
        </c:ser>
        <c:dLbls>
          <c:showLegendKey val="0"/>
          <c:showVal val="0"/>
          <c:showCatName val="0"/>
          <c:showSerName val="0"/>
          <c:showPercent val="0"/>
          <c:showBubbleSize val="0"/>
        </c:dLbls>
        <c:gapWidth val="150"/>
        <c:axId val="1194340781"/>
        <c:axId val="1448619270"/>
      </c:barChart>
      <c:catAx>
        <c:axId val="119434078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448619270"/>
        <c:crosses val="autoZero"/>
        <c:auto val="1"/>
        <c:lblAlgn val="ctr"/>
        <c:lblOffset val="100"/>
        <c:noMultiLvlLbl val="1"/>
      </c:catAx>
      <c:valAx>
        <c:axId val="1448619270"/>
        <c:scaling>
          <c:orientation val="minMax"/>
        </c:scaling>
        <c:delete val="0"/>
        <c:axPos val="b"/>
        <c:numFmt formatCode="0.0%" sourceLinked="1"/>
        <c:majorTickMark val="cross"/>
        <c:minorTickMark val="cross"/>
        <c:tickLblPos val="nextTo"/>
        <c:spPr>
          <a:ln>
            <a:noFill/>
          </a:ln>
        </c:spPr>
        <c:crossAx val="1194340781"/>
        <c:crosses val="max"/>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10. Existencia de un diseño curricular que incorpore en forma fundamentada, gradual, transversal e integrada, el desarrollo de aprendizajes relacionados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10'!$F$11:$L$11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10'!$F$13:$L$13</c:f>
              <c:numCache>
                <c:formatCode>0.0%</c:formatCode>
                <c:ptCount val="7"/>
                <c:pt idx="0">
                  <c:v>1</c:v>
                </c:pt>
                <c:pt idx="1">
                  <c:v>0</c:v>
                </c:pt>
                <c:pt idx="2">
                  <c:v>0</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7C-45A2-90FF-2C007F9E3D24}"/>
            </c:ext>
          </c:extLst>
        </c:ser>
        <c:dLbls>
          <c:showLegendKey val="0"/>
          <c:showVal val="0"/>
          <c:showCatName val="0"/>
          <c:showSerName val="0"/>
          <c:showPercent val="0"/>
          <c:showBubbleSize val="0"/>
        </c:dLbls>
        <c:gapWidth val="150"/>
        <c:axId val="641081110"/>
        <c:axId val="1651198307"/>
      </c:barChart>
      <c:catAx>
        <c:axId val="64108111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651198307"/>
        <c:crosses val="autoZero"/>
        <c:auto val="1"/>
        <c:lblAlgn val="ctr"/>
        <c:lblOffset val="100"/>
        <c:noMultiLvlLbl val="1"/>
      </c:catAx>
      <c:valAx>
        <c:axId val="165119830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64108111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10. Existencia de un diseño curricular que incorpore en forma fundamentada, gradual, transversal e integrada, el desarrollo de aprendizajes relacionados con los criterios del SEAES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10'!$F$4:$L$4</c:f>
              <c:numCache>
                <c:formatCode>General</c:formatCode>
                <c:ptCount val="7"/>
                <c:pt idx="0">
                  <c:v>14</c:v>
                </c:pt>
                <c:pt idx="1">
                  <c:v>14</c:v>
                </c:pt>
                <c:pt idx="2">
                  <c:v>14</c:v>
                </c:pt>
                <c:pt idx="3">
                  <c:v>14</c:v>
                </c:pt>
                <c:pt idx="4">
                  <c:v>14</c:v>
                </c:pt>
                <c:pt idx="5">
                  <c:v>14</c:v>
                </c:pt>
                <c:pt idx="6">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59E-4451-8765-434531DCBCF9}"/>
            </c:ext>
          </c:extLst>
        </c:ser>
        <c:ser>
          <c:idx val="1"/>
          <c:order val="1"/>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10'!$F$14:$L$14</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A59E-4451-8765-434531DCBCF9}"/>
            </c:ext>
          </c:extLst>
        </c:ser>
        <c:dLbls>
          <c:showLegendKey val="0"/>
          <c:showVal val="0"/>
          <c:showCatName val="0"/>
          <c:showSerName val="0"/>
          <c:showPercent val="0"/>
          <c:showBubbleSize val="0"/>
        </c:dLbls>
        <c:gapWidth val="150"/>
        <c:axId val="784599509"/>
        <c:axId val="1699377567"/>
      </c:barChart>
      <c:catAx>
        <c:axId val="78459950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699377567"/>
        <c:crosses val="autoZero"/>
        <c:auto val="1"/>
        <c:lblAlgn val="ctr"/>
        <c:lblOffset val="100"/>
        <c:noMultiLvlLbl val="1"/>
      </c:catAx>
      <c:valAx>
        <c:axId val="169937756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784599509"/>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10. Existencia de un diseño curricular que incorpore en forma fundamentada, gradual, transversal e integrada, el desarrollo de aprendizajes relacionados con los criterios del SEAES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10'!$F$4:$L$4</c:f>
              <c:numCache>
                <c:formatCode>General</c:formatCode>
                <c:ptCount val="7"/>
                <c:pt idx="0">
                  <c:v>14</c:v>
                </c:pt>
                <c:pt idx="1">
                  <c:v>14</c:v>
                </c:pt>
                <c:pt idx="2">
                  <c:v>14</c:v>
                </c:pt>
                <c:pt idx="3">
                  <c:v>14</c:v>
                </c:pt>
                <c:pt idx="4">
                  <c:v>14</c:v>
                </c:pt>
                <c:pt idx="5">
                  <c:v>14</c:v>
                </c:pt>
                <c:pt idx="6">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CF1-4C54-AA88-BDA25B0ADD54}"/>
            </c:ext>
          </c:extLst>
        </c:ser>
        <c:ser>
          <c:idx val="1"/>
          <c:order val="1"/>
          <c:spPr>
            <a:solidFill>
              <a:srgbClr val="B38E5D"/>
            </a:solidFill>
            <a:ln cmpd="sng">
              <a:solidFill>
                <a:srgbClr val="000000"/>
              </a:solidFill>
            </a:ln>
          </c:spPr>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10'!$F$15:$L$15</c:f>
              <c:numCache>
                <c:formatCode>0.0%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CF1-4C54-AA88-BDA25B0ADD54}"/>
            </c:ext>
          </c:extLst>
        </c:ser>
        <c:dLbls>
          <c:showLegendKey val="0"/>
          <c:showVal val="0"/>
          <c:showCatName val="0"/>
          <c:showSerName val="0"/>
          <c:showPercent val="0"/>
          <c:showBubbleSize val="0"/>
        </c:dLbls>
        <c:gapWidth val="150"/>
        <c:axId val="440033623"/>
        <c:axId val="640227784"/>
      </c:barChart>
      <c:catAx>
        <c:axId val="44003362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640227784"/>
        <c:crosses val="autoZero"/>
        <c:auto val="1"/>
        <c:lblAlgn val="ctr"/>
        <c:lblOffset val="100"/>
        <c:noMultiLvlLbl val="1"/>
      </c:catAx>
      <c:valAx>
        <c:axId val="64022778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440033623"/>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sz="1600" b="0" i="0">
                <a:solidFill>
                  <a:srgbClr val="979797"/>
                </a:solidFill>
                <a:latin typeface="Noto Sans"/>
              </a:rPr>
              <a:t>Indicador 10. Existencia de un diseño curricular que incorpore en forma fundamentada, gradual, transversal e integrada, el desarrollo de aprendizajes relacionados con los criterios del SEAES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10'!$F$4:$L$4</c:f>
              <c:numCache>
                <c:formatCode>General</c:formatCode>
                <c:ptCount val="7"/>
                <c:pt idx="0">
                  <c:v>14</c:v>
                </c:pt>
                <c:pt idx="1">
                  <c:v>14</c:v>
                </c:pt>
                <c:pt idx="2">
                  <c:v>14</c:v>
                </c:pt>
                <c:pt idx="3">
                  <c:v>14</c:v>
                </c:pt>
                <c:pt idx="4">
                  <c:v>14</c:v>
                </c:pt>
                <c:pt idx="5">
                  <c:v>14</c:v>
                </c:pt>
                <c:pt idx="6">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81-40C4-B2D6-AE1FB8004628}"/>
            </c:ext>
          </c:extLst>
        </c:ser>
        <c:ser>
          <c:idx val="1"/>
          <c:order val="1"/>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10'!$F$16:$L$16</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C81-40C4-B2D6-AE1FB8004628}"/>
            </c:ext>
          </c:extLst>
        </c:ser>
        <c:dLbls>
          <c:showLegendKey val="0"/>
          <c:showVal val="0"/>
          <c:showCatName val="0"/>
          <c:showSerName val="0"/>
          <c:showPercent val="0"/>
          <c:showBubbleSize val="0"/>
        </c:dLbls>
        <c:gapWidth val="150"/>
        <c:axId val="575547172"/>
        <c:axId val="859194414"/>
      </c:barChart>
      <c:catAx>
        <c:axId val="57554717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859194414"/>
        <c:crosses val="autoZero"/>
        <c:auto val="1"/>
        <c:lblAlgn val="ctr"/>
        <c:lblOffset val="100"/>
        <c:noMultiLvlLbl val="1"/>
      </c:catAx>
      <c:valAx>
        <c:axId val="85919441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575547172"/>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sz="1600" b="0" i="0">
                <a:solidFill>
                  <a:srgbClr val="979797"/>
                </a:solidFill>
                <a:latin typeface="Noto Sans"/>
              </a:rPr>
              <a:t>Indicador 10. Existencia de un diseño curricular que incorpore en forma fundamentada, gradual, transversal e integrada, el desarrollo de aprendizajes relacionados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10'!$F$4:$L$4</c:f>
              <c:numCache>
                <c:formatCode>General</c:formatCode>
                <c:ptCount val="7"/>
                <c:pt idx="0">
                  <c:v>14</c:v>
                </c:pt>
                <c:pt idx="1">
                  <c:v>14</c:v>
                </c:pt>
                <c:pt idx="2">
                  <c:v>14</c:v>
                </c:pt>
                <c:pt idx="3">
                  <c:v>14</c:v>
                </c:pt>
                <c:pt idx="4">
                  <c:v>14</c:v>
                </c:pt>
                <c:pt idx="5">
                  <c:v>14</c:v>
                </c:pt>
                <c:pt idx="6">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100-4EE5-B1F4-C369E9E86A54}"/>
            </c:ext>
          </c:extLst>
        </c:ser>
        <c:ser>
          <c:idx val="1"/>
          <c:order val="1"/>
          <c:spPr>
            <a:solidFill>
              <a:srgbClr val="B38E5D"/>
            </a:solidFill>
            <a:ln cmpd="sng">
              <a:solidFill>
                <a:srgbClr val="000000"/>
              </a:solidFill>
            </a:ln>
          </c:spPr>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10'!$F$12:$L$12</c:f>
              <c:numCache>
                <c:formatCode>0.0%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100-4EE5-B1F4-C369E9E86A54}"/>
            </c:ext>
          </c:extLst>
        </c:ser>
        <c:dLbls>
          <c:showLegendKey val="0"/>
          <c:showVal val="0"/>
          <c:showCatName val="0"/>
          <c:showSerName val="0"/>
          <c:showPercent val="0"/>
          <c:showBubbleSize val="0"/>
        </c:dLbls>
        <c:gapWidth val="150"/>
        <c:axId val="759592117"/>
        <c:axId val="1134691202"/>
      </c:barChart>
      <c:catAx>
        <c:axId val="75959211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134691202"/>
        <c:crosses val="autoZero"/>
        <c:auto val="1"/>
        <c:lblAlgn val="ctr"/>
        <c:lblOffset val="100"/>
        <c:noMultiLvlLbl val="1"/>
      </c:catAx>
      <c:valAx>
        <c:axId val="113469120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759592117"/>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 Incorporación de los rasgos formativos relacionados con cada uno de los criterios del SEAES en el perfil de egreso de los programas educativos </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1'!$F$13:$L$13</c:f>
              <c:numCache>
                <c:formatCode>0%</c:formatCode>
                <c:ptCount val="7"/>
                <c:pt idx="0">
                  <c:v>1</c:v>
                </c:pt>
                <c:pt idx="1">
                  <c:v>0.2857142857142857</c:v>
                </c:pt>
                <c:pt idx="2">
                  <c:v>1</c:v>
                </c:pt>
                <c:pt idx="3">
                  <c:v>1</c:v>
                </c:pt>
                <c:pt idx="4">
                  <c:v>1</c:v>
                </c:pt>
                <c:pt idx="5">
                  <c:v>1</c:v>
                </c:pt>
                <c:pt idx="6">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66-48FB-8D67-6C34A2DFBAEB}"/>
            </c:ext>
          </c:extLst>
        </c:ser>
        <c:ser>
          <c:idx val="1"/>
          <c:order val="1"/>
          <c:tx>
            <c:v>Licenciatura</c:v>
          </c:tx>
          <c:spPr>
            <a:solidFill>
              <a:srgbClr val="B38E5D"/>
            </a:solidFill>
            <a:ln cmpd="sng">
              <a:solidFill>
                <a:srgbClr val="000000"/>
              </a:solidFill>
            </a:ln>
          </c:spPr>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1'!$F$14:$L$14</c:f>
              <c:numCache>
                <c:formatCode>0%</c:formatCode>
                <c:ptCount val="7"/>
                <c:pt idx="0">
                  <c:v>1</c:v>
                </c:pt>
                <c:pt idx="1">
                  <c:v>0.33333333333333331</c:v>
                </c:pt>
                <c:pt idx="2">
                  <c:v>1</c:v>
                </c:pt>
                <c:pt idx="3">
                  <c:v>1</c:v>
                </c:pt>
                <c:pt idx="4">
                  <c:v>1</c:v>
                </c:pt>
                <c:pt idx="5">
                  <c:v>1</c:v>
                </c:pt>
                <c:pt idx="6">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666-48FB-8D67-6C34A2DFBAEB}"/>
            </c:ext>
          </c:extLst>
        </c:ser>
        <c:ser>
          <c:idx val="2"/>
          <c:order val="2"/>
          <c:tx>
            <c:v>Especialidad</c:v>
          </c:tx>
          <c:spPr>
            <a:solidFill>
              <a:srgbClr val="9AB0A1"/>
            </a:solidFill>
            <a:ln cmpd="sng">
              <a:solidFill>
                <a:srgbClr val="000000"/>
              </a:solidFill>
            </a:ln>
          </c:spPr>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1'!$F$15:$L$15</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666-48FB-8D67-6C34A2DFBAEB}"/>
            </c:ext>
          </c:extLst>
        </c:ser>
        <c:ser>
          <c:idx val="3"/>
          <c:order val="3"/>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1'!$F$16:$L$16</c:f>
              <c:numCache>
                <c:formatCode>0%</c:formatCode>
                <c:ptCount val="7"/>
                <c:pt idx="0">
                  <c:v>0.5</c:v>
                </c:pt>
                <c:pt idx="1">
                  <c:v>0.5</c:v>
                </c:pt>
                <c:pt idx="2">
                  <c:v>0.5</c:v>
                </c:pt>
                <c:pt idx="3">
                  <c:v>1</c:v>
                </c:pt>
                <c:pt idx="4">
                  <c:v>0.5</c:v>
                </c:pt>
                <c:pt idx="5">
                  <c:v>0.5</c:v>
                </c:pt>
                <c:pt idx="6">
                  <c:v>0.5</c:v>
                </c:pt>
              </c:numCache>
            </c:numRef>
          </c:val>
          <c:extLst>
            <c:ext xmlns:c16="http://schemas.microsoft.com/office/drawing/2014/chart" uri="{C3380CC4-5D6E-409C-BE32-E72D297353CC}">
              <c16:uniqueId val="{00000003-3666-48FB-8D67-6C34A2DFBAEB}"/>
            </c:ext>
          </c:extLst>
        </c:ser>
        <c:ser>
          <c:idx val="4"/>
          <c:order val="4"/>
          <c:invertIfNegative val="1"/>
          <c:cat>
            <c:strRef>
              <c:f>'Indicador 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666-48FB-8D67-6C34A2DFBAEB}"/>
            </c:ext>
          </c:extLst>
        </c:ser>
        <c:dLbls>
          <c:showLegendKey val="0"/>
          <c:showVal val="0"/>
          <c:showCatName val="0"/>
          <c:showSerName val="0"/>
          <c:showPercent val="0"/>
          <c:showBubbleSize val="0"/>
        </c:dLbls>
        <c:gapWidth val="150"/>
        <c:axId val="465410497"/>
        <c:axId val="142380946"/>
      </c:barChart>
      <c:catAx>
        <c:axId val="46541049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42380946"/>
        <c:crosses val="autoZero"/>
        <c:auto val="1"/>
        <c:lblAlgn val="ctr"/>
        <c:lblOffset val="100"/>
        <c:noMultiLvlLbl val="1"/>
      </c:catAx>
      <c:valAx>
        <c:axId val="14238094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465410497"/>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sz="1600" b="0" i="0">
                <a:solidFill>
                  <a:srgbClr val="979797"/>
                </a:solidFill>
                <a:latin typeface="Noto Sans"/>
              </a:rPr>
              <a:t>Indicador 10. Existencia de un diseño curricular que incorpore en forma fundamentada, gradual, transversal e integrada, el desarrollo de aprendizajes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10'!$F$4:$L$4</c:f>
              <c:numCache>
                <c:formatCode>General</c:formatCode>
                <c:ptCount val="7"/>
                <c:pt idx="0">
                  <c:v>14</c:v>
                </c:pt>
                <c:pt idx="1">
                  <c:v>14</c:v>
                </c:pt>
                <c:pt idx="2">
                  <c:v>14</c:v>
                </c:pt>
                <c:pt idx="3">
                  <c:v>14</c:v>
                </c:pt>
                <c:pt idx="4">
                  <c:v>14</c:v>
                </c:pt>
                <c:pt idx="5">
                  <c:v>14</c:v>
                </c:pt>
                <c:pt idx="6">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A6-479E-8F3A-D7330296638E}"/>
            </c:ext>
          </c:extLst>
        </c:ser>
        <c:ser>
          <c:idx val="1"/>
          <c:order val="1"/>
          <c:tx>
            <c:v>Licenciatura</c:v>
          </c:tx>
          <c:spPr>
            <a:solidFill>
              <a:srgbClr val="B38E5D"/>
            </a:solidFill>
            <a:ln cmpd="sng">
              <a:solidFill>
                <a:srgbClr val="000000"/>
              </a:solidFill>
            </a:ln>
          </c:spPr>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10'!$F$12:$L$12</c:f>
              <c:numCache>
                <c:formatCode>0.0%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BA6-479E-8F3A-D7330296638E}"/>
            </c:ext>
          </c:extLst>
        </c:ser>
        <c:ser>
          <c:idx val="2"/>
          <c:order val="2"/>
          <c:tx>
            <c:v>Especialidad</c:v>
          </c:tx>
          <c:spPr>
            <a:solidFill>
              <a:srgbClr val="9AB0A1"/>
            </a:solidFill>
            <a:ln cmpd="sng">
              <a:solidFill>
                <a:srgbClr val="000000"/>
              </a:solidFill>
            </a:ln>
          </c:spPr>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10'!$F$13:$L$13</c:f>
              <c:numCache>
                <c:formatCode>0.0%</c:formatCode>
                <c:ptCount val="7"/>
                <c:pt idx="0">
                  <c:v>1</c:v>
                </c:pt>
                <c:pt idx="1">
                  <c:v>0</c:v>
                </c:pt>
                <c:pt idx="2">
                  <c:v>0</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BA6-479E-8F3A-D7330296638E}"/>
            </c:ext>
          </c:extLst>
        </c:ser>
        <c:ser>
          <c:idx val="3"/>
          <c:order val="3"/>
          <c:tx>
            <c:v>Maestría</c:v>
          </c:tx>
          <c:spPr>
            <a:solidFill>
              <a:srgbClr val="285C4D"/>
            </a:solidFill>
            <a:ln cmpd="sng">
              <a:solidFill>
                <a:srgbClr val="000000"/>
              </a:solidFill>
            </a:ln>
          </c:spPr>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10'!$F$14:$L$14</c:f>
              <c:numCache>
                <c:formatCode>0.0%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BA6-479E-8F3A-D7330296638E}"/>
            </c:ext>
          </c:extLst>
        </c:ser>
        <c:ser>
          <c:idx val="4"/>
          <c:order val="4"/>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10'!$F$15:$L$15</c:f>
              <c:numCache>
                <c:formatCode>0.0%</c:formatCode>
                <c:ptCount val="7"/>
                <c:pt idx="0">
                  <c:v>1</c:v>
                </c:pt>
                <c:pt idx="1">
                  <c:v>1</c:v>
                </c:pt>
                <c:pt idx="2">
                  <c:v>1</c:v>
                </c:pt>
                <c:pt idx="3">
                  <c:v>1</c:v>
                </c:pt>
                <c:pt idx="4">
                  <c:v>1</c:v>
                </c:pt>
                <c:pt idx="5">
                  <c:v>1</c:v>
                </c:pt>
                <c:pt idx="6">
                  <c:v>1</c:v>
                </c:pt>
              </c:numCache>
            </c:numRef>
          </c:val>
          <c:extLst>
            <c:ext xmlns:c16="http://schemas.microsoft.com/office/drawing/2014/chart" uri="{C3380CC4-5D6E-409C-BE32-E72D297353CC}">
              <c16:uniqueId val="{00000004-7BA6-479E-8F3A-D7330296638E}"/>
            </c:ext>
          </c:extLst>
        </c:ser>
        <c:ser>
          <c:idx val="5"/>
          <c:order val="5"/>
          <c:invertIfNegative val="1"/>
          <c:cat>
            <c:strRef>
              <c:f>'Indicador 10'!$F$3:$L$3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10'!$F$16:$L$16</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7BA6-479E-8F3A-D7330296638E}"/>
            </c:ext>
          </c:extLst>
        </c:ser>
        <c:dLbls>
          <c:showLegendKey val="0"/>
          <c:showVal val="0"/>
          <c:showCatName val="0"/>
          <c:showSerName val="0"/>
          <c:showPercent val="0"/>
          <c:showBubbleSize val="0"/>
        </c:dLbls>
        <c:gapWidth val="150"/>
        <c:axId val="1292911319"/>
        <c:axId val="1496992473"/>
      </c:barChart>
      <c:catAx>
        <c:axId val="129291131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496992473"/>
        <c:crosses val="autoZero"/>
        <c:auto val="1"/>
        <c:lblAlgn val="ctr"/>
        <c:lblOffset val="100"/>
        <c:noMultiLvlLbl val="1"/>
      </c:catAx>
      <c:valAx>
        <c:axId val="149699247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1292911319"/>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11'!$F$5:$L$5</c:f>
              <c:numCache>
                <c:formatCode>General</c:formatCode>
                <c:ptCount val="7"/>
                <c:pt idx="0">
                  <c:v>56</c:v>
                </c:pt>
                <c:pt idx="1">
                  <c:v>42</c:v>
                </c:pt>
                <c:pt idx="2">
                  <c:v>56</c:v>
                </c:pt>
                <c:pt idx="3">
                  <c:v>56</c:v>
                </c:pt>
                <c:pt idx="4">
                  <c:v>56</c:v>
                </c:pt>
                <c:pt idx="5">
                  <c:v>112</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8C-419F-9264-1DD4E38E3ED8}"/>
            </c:ext>
          </c:extLst>
        </c:ser>
        <c:ser>
          <c:idx val="1"/>
          <c:order val="1"/>
          <c:tx>
            <c:v>Licenciatura</c:v>
          </c:tx>
          <c:spPr>
            <a:solidFill>
              <a:srgbClr val="B38E5D"/>
            </a:solidFill>
            <a:ln cmpd="sng">
              <a:solidFill>
                <a:srgbClr val="000000"/>
              </a:solidFill>
            </a:ln>
          </c:spPr>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11'!$F$14:$L$14</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B8C-419F-9264-1DD4E38E3ED8}"/>
            </c:ext>
          </c:extLst>
        </c:ser>
        <c:ser>
          <c:idx val="2"/>
          <c:order val="2"/>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11'!$F$14:$L$14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4B8C-419F-9264-1DD4E38E3ED8}"/>
            </c:ext>
          </c:extLst>
        </c:ser>
        <c:ser>
          <c:idx val="3"/>
          <c:order val="3"/>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11'!$F$15:$L$15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4B8C-419F-9264-1DD4E38E3ED8}"/>
            </c:ext>
          </c:extLst>
        </c:ser>
        <c:ser>
          <c:idx val="4"/>
          <c:order val="4"/>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11'!$F$16:$L$16</c:f>
              <c:numCache>
                <c:formatCode>0%</c:formatCode>
                <c:ptCount val="7"/>
                <c:pt idx="0">
                  <c:v>0.3</c:v>
                </c:pt>
                <c:pt idx="1">
                  <c:v>0.1</c:v>
                </c:pt>
                <c:pt idx="2">
                  <c:v>0.25</c:v>
                </c:pt>
                <c:pt idx="3">
                  <c:v>1</c:v>
                </c:pt>
                <c:pt idx="4">
                  <c:v>0.4</c:v>
                </c:pt>
                <c:pt idx="5">
                  <c:v>0.4</c:v>
                </c:pt>
                <c:pt idx="6">
                  <c:v>0.25</c:v>
                </c:pt>
              </c:numCache>
            </c:numRef>
          </c:val>
          <c:extLst>
            <c:ext xmlns:c16="http://schemas.microsoft.com/office/drawing/2014/chart" uri="{C3380CC4-5D6E-409C-BE32-E72D297353CC}">
              <c16:uniqueId val="{00000004-4B8C-419F-9264-1DD4E38E3ED8}"/>
            </c:ext>
          </c:extLst>
        </c:ser>
        <c:ser>
          <c:idx val="5"/>
          <c:order val="5"/>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4B8C-419F-9264-1DD4E38E3ED8}"/>
            </c:ext>
          </c:extLst>
        </c:ser>
        <c:dLbls>
          <c:showLegendKey val="0"/>
          <c:showVal val="0"/>
          <c:showCatName val="0"/>
          <c:showSerName val="0"/>
          <c:showPercent val="0"/>
          <c:showBubbleSize val="0"/>
        </c:dLbls>
        <c:gapWidth val="150"/>
        <c:axId val="590021099"/>
        <c:axId val="564285696"/>
      </c:barChart>
      <c:catAx>
        <c:axId val="59002109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64285696"/>
        <c:crosses val="autoZero"/>
        <c:auto val="1"/>
        <c:lblAlgn val="ctr"/>
        <c:lblOffset val="100"/>
        <c:noMultiLvlLbl val="1"/>
      </c:catAx>
      <c:valAx>
        <c:axId val="56428569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59002109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11. Porcentaje de unidades de aprendizaje terminales dedicadas a consolidar los rasgos del perfil de egreso, relacionados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11'!$F$5:$L$5</c:f>
              <c:numCache>
                <c:formatCode>General</c:formatCode>
                <c:ptCount val="7"/>
                <c:pt idx="0">
                  <c:v>56</c:v>
                </c:pt>
                <c:pt idx="1">
                  <c:v>42</c:v>
                </c:pt>
                <c:pt idx="2">
                  <c:v>56</c:v>
                </c:pt>
                <c:pt idx="3">
                  <c:v>56</c:v>
                </c:pt>
                <c:pt idx="4">
                  <c:v>56</c:v>
                </c:pt>
                <c:pt idx="5">
                  <c:v>112</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CA-4F2A-A22D-8E47F7B3D495}"/>
            </c:ext>
          </c:extLst>
        </c:ser>
        <c:ser>
          <c:idx val="1"/>
          <c:order val="1"/>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11'!$F$14:$L$14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ECA-4F2A-A22D-8E47F7B3D495}"/>
            </c:ext>
          </c:extLst>
        </c:ser>
        <c:dLbls>
          <c:showLegendKey val="0"/>
          <c:showVal val="0"/>
          <c:showCatName val="0"/>
          <c:showSerName val="0"/>
          <c:showPercent val="0"/>
          <c:showBubbleSize val="0"/>
        </c:dLbls>
        <c:gapWidth val="150"/>
        <c:axId val="1380313447"/>
        <c:axId val="1960179865"/>
      </c:barChart>
      <c:catAx>
        <c:axId val="138031344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960179865"/>
        <c:crosses val="autoZero"/>
        <c:auto val="1"/>
        <c:lblAlgn val="ctr"/>
        <c:lblOffset val="100"/>
        <c:noMultiLvlLbl val="1"/>
      </c:catAx>
      <c:valAx>
        <c:axId val="196017986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1380313447"/>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11. Porcentaje de unidades de aprendizaje terminales dedicadas a consolidar los rasgos del perfil de egreso, relacionados con los criterios del SEAES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11'!$F$5:$L$5</c:f>
              <c:numCache>
                <c:formatCode>General</c:formatCode>
                <c:ptCount val="7"/>
                <c:pt idx="0">
                  <c:v>56</c:v>
                </c:pt>
                <c:pt idx="1">
                  <c:v>42</c:v>
                </c:pt>
                <c:pt idx="2">
                  <c:v>56</c:v>
                </c:pt>
                <c:pt idx="3">
                  <c:v>56</c:v>
                </c:pt>
                <c:pt idx="4">
                  <c:v>56</c:v>
                </c:pt>
                <c:pt idx="5">
                  <c:v>112</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64A-418C-A80F-968EF353FE8E}"/>
            </c:ext>
          </c:extLst>
        </c:ser>
        <c:ser>
          <c:idx val="1"/>
          <c:order val="1"/>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11'!$F$15:$L$15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D64A-418C-A80F-968EF353FE8E}"/>
            </c:ext>
          </c:extLst>
        </c:ser>
        <c:dLbls>
          <c:showLegendKey val="0"/>
          <c:showVal val="0"/>
          <c:showCatName val="0"/>
          <c:showSerName val="0"/>
          <c:showPercent val="0"/>
          <c:showBubbleSize val="0"/>
        </c:dLbls>
        <c:gapWidth val="150"/>
        <c:axId val="724710310"/>
        <c:axId val="953967250"/>
      </c:barChart>
      <c:catAx>
        <c:axId val="72471031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953967250"/>
        <c:crosses val="autoZero"/>
        <c:auto val="1"/>
        <c:lblAlgn val="ctr"/>
        <c:lblOffset val="100"/>
        <c:noMultiLvlLbl val="1"/>
      </c:catAx>
      <c:valAx>
        <c:axId val="95396725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72471031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11'!$F$5:$L$5</c:f>
              <c:numCache>
                <c:formatCode>General</c:formatCode>
                <c:ptCount val="7"/>
                <c:pt idx="0">
                  <c:v>56</c:v>
                </c:pt>
                <c:pt idx="1">
                  <c:v>42</c:v>
                </c:pt>
                <c:pt idx="2">
                  <c:v>56</c:v>
                </c:pt>
                <c:pt idx="3">
                  <c:v>56</c:v>
                </c:pt>
                <c:pt idx="4">
                  <c:v>56</c:v>
                </c:pt>
                <c:pt idx="5">
                  <c:v>112</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C4-4E06-BE24-9A90D60A97CD}"/>
            </c:ext>
          </c:extLst>
        </c:ser>
        <c:ser>
          <c:idx val="1"/>
          <c:order val="1"/>
          <c:spPr>
            <a:solidFill>
              <a:srgbClr val="B38E5D"/>
            </a:solidFill>
            <a:ln cmpd="sng">
              <a:solidFill>
                <a:srgbClr val="000000"/>
              </a:solidFill>
            </a:ln>
          </c:spPr>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11'!$F$16:$L$16</c:f>
              <c:numCache>
                <c:formatCode>0%</c:formatCode>
                <c:ptCount val="7"/>
                <c:pt idx="0">
                  <c:v>0.3</c:v>
                </c:pt>
                <c:pt idx="1">
                  <c:v>0.1</c:v>
                </c:pt>
                <c:pt idx="2">
                  <c:v>0.25</c:v>
                </c:pt>
                <c:pt idx="3">
                  <c:v>1</c:v>
                </c:pt>
                <c:pt idx="4">
                  <c:v>0.4</c:v>
                </c:pt>
                <c:pt idx="5">
                  <c:v>0.4</c:v>
                </c:pt>
                <c:pt idx="6">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3C4-4E06-BE24-9A90D60A97CD}"/>
            </c:ext>
          </c:extLst>
        </c:ser>
        <c:dLbls>
          <c:showLegendKey val="0"/>
          <c:showVal val="0"/>
          <c:showCatName val="0"/>
          <c:showSerName val="0"/>
          <c:showPercent val="0"/>
          <c:showBubbleSize val="0"/>
        </c:dLbls>
        <c:gapWidth val="150"/>
        <c:axId val="1215962841"/>
        <c:axId val="940014062"/>
      </c:barChart>
      <c:catAx>
        <c:axId val="121596284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40014062"/>
        <c:crosses val="autoZero"/>
        <c:auto val="1"/>
        <c:lblAlgn val="ctr"/>
        <c:lblOffset val="100"/>
        <c:noMultiLvlLbl val="1"/>
      </c:catAx>
      <c:valAx>
        <c:axId val="94001406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21596284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11'!$F$5:$L$5</c:f>
              <c:numCache>
                <c:formatCode>General</c:formatCode>
                <c:ptCount val="7"/>
                <c:pt idx="0">
                  <c:v>56</c:v>
                </c:pt>
                <c:pt idx="1">
                  <c:v>42</c:v>
                </c:pt>
                <c:pt idx="2">
                  <c:v>56</c:v>
                </c:pt>
                <c:pt idx="3">
                  <c:v>56</c:v>
                </c:pt>
                <c:pt idx="4">
                  <c:v>56</c:v>
                </c:pt>
                <c:pt idx="5">
                  <c:v>112</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CDC-4CF1-AAC7-F766312D9B37}"/>
            </c:ext>
          </c:extLst>
        </c:ser>
        <c:ser>
          <c:idx val="1"/>
          <c:order val="1"/>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11'!$F$17:$L$17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7CDC-4CF1-AAC7-F766312D9B37}"/>
            </c:ext>
          </c:extLst>
        </c:ser>
        <c:dLbls>
          <c:showLegendKey val="0"/>
          <c:showVal val="0"/>
          <c:showCatName val="0"/>
          <c:showSerName val="0"/>
          <c:showPercent val="0"/>
          <c:showBubbleSize val="0"/>
        </c:dLbls>
        <c:gapWidth val="150"/>
        <c:axId val="1839470616"/>
        <c:axId val="2044182886"/>
      </c:barChart>
      <c:catAx>
        <c:axId val="183947061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2044182886"/>
        <c:crosses val="autoZero"/>
        <c:auto val="1"/>
        <c:lblAlgn val="ctr"/>
        <c:lblOffset val="100"/>
        <c:noMultiLvlLbl val="1"/>
      </c:catAx>
      <c:valAx>
        <c:axId val="204418288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1839470616"/>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11. Porcentaje de unidades de aprendizaje terminales dedicadas a consolidar los rasgos del perfil de egreso, relacionados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11'!$F$5:$L$5</c:f>
              <c:numCache>
                <c:formatCode>General</c:formatCode>
                <c:ptCount val="7"/>
                <c:pt idx="0">
                  <c:v>56</c:v>
                </c:pt>
                <c:pt idx="1">
                  <c:v>42</c:v>
                </c:pt>
                <c:pt idx="2">
                  <c:v>56</c:v>
                </c:pt>
                <c:pt idx="3">
                  <c:v>56</c:v>
                </c:pt>
                <c:pt idx="4">
                  <c:v>56</c:v>
                </c:pt>
                <c:pt idx="5">
                  <c:v>112</c:v>
                </c:pt>
                <c:pt idx="6">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9D-4313-839C-B621CCD84303}"/>
            </c:ext>
          </c:extLst>
        </c:ser>
        <c:ser>
          <c:idx val="1"/>
          <c:order val="1"/>
          <c:invertIfNegative val="1"/>
          <c:cat>
            <c:strRef>
              <c:f>'Indicador 11'!$F$4:$L$4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11'!$F$13:$L$13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1D9D-4313-839C-B621CCD84303}"/>
            </c:ext>
          </c:extLst>
        </c:ser>
        <c:dLbls>
          <c:showLegendKey val="0"/>
          <c:showVal val="0"/>
          <c:showCatName val="0"/>
          <c:showSerName val="0"/>
          <c:showPercent val="0"/>
          <c:showBubbleSize val="0"/>
        </c:dLbls>
        <c:gapWidth val="150"/>
        <c:axId val="683275140"/>
        <c:axId val="870607538"/>
      </c:barChart>
      <c:catAx>
        <c:axId val="68327514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870607538"/>
        <c:crosses val="autoZero"/>
        <c:auto val="1"/>
        <c:lblAlgn val="ctr"/>
        <c:lblOffset val="100"/>
        <c:noMultiLvlLbl val="1"/>
      </c:catAx>
      <c:valAx>
        <c:axId val="87060753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68327514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12'!$F$13:$L$13</c:f>
              <c:numCache>
                <c:formatCode>0%</c:formatCode>
                <c:ptCount val="7"/>
                <c:pt idx="0">
                  <c:v>9.8451327433628319E-2</c:v>
                </c:pt>
                <c:pt idx="1">
                  <c:v>0.15442477876106195</c:v>
                </c:pt>
                <c:pt idx="2">
                  <c:v>1.7035398230088497E-2</c:v>
                </c:pt>
                <c:pt idx="3">
                  <c:v>5.663716814159292E-2</c:v>
                </c:pt>
                <c:pt idx="4">
                  <c:v>3.8495575221238941E-2</c:v>
                </c:pt>
                <c:pt idx="5">
                  <c:v>5.4867256637168141E-2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BB0-48F4-A865-3ED7840B2C91}"/>
            </c:ext>
          </c:extLst>
        </c:ser>
        <c:ser>
          <c:idx val="1"/>
          <c:order val="1"/>
          <c:tx>
            <c:v>Licenciatura</c:v>
          </c:tx>
          <c:spPr>
            <a:solidFill>
              <a:srgbClr val="B38E5D"/>
            </a:solidFill>
            <a:ln cmpd="sng">
              <a:solidFill>
                <a:srgbClr val="000000"/>
              </a:solidFill>
            </a:ln>
          </c:spPr>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12'!$F$14:$L$14</c:f>
              <c:numCache>
                <c:formatCode>0.0%</c:formatCode>
                <c:ptCount val="7"/>
                <c:pt idx="0">
                  <c:v>0</c:v>
                </c:pt>
                <c:pt idx="1">
                  <c:v>0</c:v>
                </c:pt>
                <c:pt idx="2">
                  <c:v>8.0241587575496112E-2</c:v>
                </c:pt>
                <c:pt idx="3">
                  <c:v>2.5452976704055219E-2</c:v>
                </c:pt>
                <c:pt idx="4">
                  <c:v>6.8162208800690252E-2</c:v>
                </c:pt>
                <c:pt idx="5">
                  <c:v>3.7100949094046591E-2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BB0-48F4-A865-3ED7840B2C91}"/>
            </c:ext>
          </c:extLst>
        </c:ser>
        <c:ser>
          <c:idx val="2"/>
          <c:order val="2"/>
          <c:tx>
            <c:v>Especialidad</c:v>
          </c:tx>
          <c:spPr>
            <a:solidFill>
              <a:srgbClr val="9AB0A1"/>
            </a:solidFill>
            <a:ln cmpd="sng">
              <a:solidFill>
                <a:srgbClr val="000000"/>
              </a:solidFill>
            </a:ln>
          </c:spPr>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12'!$F$15:$L$15</c:f>
              <c:numCache>
                <c:formatCode>0.0%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BB0-48F4-A865-3ED7840B2C91}"/>
            </c:ext>
          </c:extLst>
        </c:ser>
        <c:ser>
          <c:idx val="3"/>
          <c:order val="3"/>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12'!$F$16:$L$16</c:f>
              <c:numCache>
                <c:formatCode>0.0%</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3-BBB0-48F4-A865-3ED7840B2C91}"/>
            </c:ext>
          </c:extLst>
        </c:ser>
        <c:ser>
          <c:idx val="4"/>
          <c:order val="4"/>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12'!$F$17:$L$17</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BBB0-48F4-A865-3ED7840B2C91}"/>
            </c:ext>
          </c:extLst>
        </c:ser>
        <c:dLbls>
          <c:showLegendKey val="0"/>
          <c:showVal val="0"/>
          <c:showCatName val="0"/>
          <c:showSerName val="0"/>
          <c:showPercent val="0"/>
          <c:showBubbleSize val="0"/>
        </c:dLbls>
        <c:gapWidth val="150"/>
        <c:axId val="387979841"/>
        <c:axId val="1007581536"/>
      </c:barChart>
      <c:catAx>
        <c:axId val="38797984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07581536"/>
        <c:crosses val="autoZero"/>
        <c:auto val="1"/>
        <c:lblAlgn val="ctr"/>
        <c:lblOffset val="100"/>
        <c:noMultiLvlLbl val="1"/>
      </c:catAx>
      <c:valAx>
        <c:axId val="100758153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38797984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12. Porcentaje de estudiantes que participan en proyectos de innovación pedagógica, educativa y disciplinar relacionados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12'!$F$14:$L$14</c:f>
              <c:numCache>
                <c:formatCode>0.0%</c:formatCode>
                <c:ptCount val="7"/>
                <c:pt idx="0">
                  <c:v>0</c:v>
                </c:pt>
                <c:pt idx="1">
                  <c:v>0</c:v>
                </c:pt>
                <c:pt idx="2">
                  <c:v>8.0241587575496112E-2</c:v>
                </c:pt>
                <c:pt idx="3">
                  <c:v>2.5452976704055219E-2</c:v>
                </c:pt>
                <c:pt idx="4">
                  <c:v>6.8162208800690252E-2</c:v>
                </c:pt>
                <c:pt idx="5">
                  <c:v>3.7100949094046591E-2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B51-49E0-B8EA-4ED2899AD215}"/>
            </c:ext>
          </c:extLst>
        </c:ser>
        <c:dLbls>
          <c:showLegendKey val="0"/>
          <c:showVal val="0"/>
          <c:showCatName val="0"/>
          <c:showSerName val="0"/>
          <c:showPercent val="0"/>
          <c:showBubbleSize val="0"/>
        </c:dLbls>
        <c:gapWidth val="150"/>
        <c:axId val="1663321432"/>
        <c:axId val="1097630478"/>
      </c:barChart>
      <c:catAx>
        <c:axId val="166332143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097630478"/>
        <c:crosses val="autoZero"/>
        <c:auto val="1"/>
        <c:lblAlgn val="ctr"/>
        <c:lblOffset val="100"/>
        <c:noMultiLvlLbl val="1"/>
      </c:catAx>
      <c:valAx>
        <c:axId val="109763047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1663321432"/>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12. Porcentaje de estudiantes que participan en proyectos de innovación pedagógica, educativa y disciplinar relacionados con los criterios del SEAES en especialidad</a:t>
            </a:r>
          </a:p>
        </c:rich>
      </c:tx>
      <c:overlay val="0"/>
    </c:title>
    <c:autoTitleDeleted val="0"/>
    <c:plotArea>
      <c:layout/>
      <c:barChart>
        <c:barDir val="col"/>
        <c:grouping val="clustered"/>
        <c:varyColors val="1"/>
        <c:ser>
          <c:idx val="0"/>
          <c:order val="0"/>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12'!$F$15:$L$15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5C-4458-90AF-104CC4DE6D1C}"/>
            </c:ext>
          </c:extLst>
        </c:ser>
        <c:dLbls>
          <c:showLegendKey val="0"/>
          <c:showVal val="0"/>
          <c:showCatName val="0"/>
          <c:showSerName val="0"/>
          <c:showPercent val="0"/>
          <c:showBubbleSize val="0"/>
        </c:dLbls>
        <c:gapWidth val="150"/>
        <c:axId val="198570388"/>
        <c:axId val="137246933"/>
      </c:barChart>
      <c:catAx>
        <c:axId val="19857038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37246933"/>
        <c:crosses val="autoZero"/>
        <c:auto val="1"/>
        <c:lblAlgn val="ctr"/>
        <c:lblOffset val="100"/>
        <c:noMultiLvlLbl val="1"/>
      </c:catAx>
      <c:valAx>
        <c:axId val="137246933"/>
        <c:scaling>
          <c:orientation val="minMax"/>
        </c:scaling>
        <c:delete val="0"/>
        <c:axPos val="l"/>
        <c:numFmt formatCode="0.0%" sourceLinked="1"/>
        <c:majorTickMark val="cross"/>
        <c:minorTickMark val="cross"/>
        <c:tickLblPos val="nextTo"/>
        <c:spPr>
          <a:ln>
            <a:noFill/>
          </a:ln>
        </c:spPr>
        <c:crossAx val="198570388"/>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2. Existencia de mecanismos para evaluar sistemáticamente la formación de los rasgos del perfil de egreso relacionados con los criterios del SEAES en programas educativos de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2'!$F$13:$L$13</c:f>
              <c:numCache>
                <c:formatCode>0%</c:formatCode>
                <c:ptCount val="7"/>
                <c:pt idx="0">
                  <c:v>0.5714285714285714</c:v>
                </c:pt>
                <c:pt idx="1">
                  <c:v>0.5</c:v>
                </c:pt>
                <c:pt idx="2">
                  <c:v>0.21428571428571427</c:v>
                </c:pt>
                <c:pt idx="3">
                  <c:v>1</c:v>
                </c:pt>
                <c:pt idx="4">
                  <c:v>0.8571428571428571</c:v>
                </c:pt>
                <c:pt idx="5">
                  <c:v>0.6428571428571429</c:v>
                </c:pt>
                <c:pt idx="6">
                  <c:v>0.6428571428571429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CF-4C8B-BE2F-686C7D711EB0}"/>
            </c:ext>
          </c:extLst>
        </c:ser>
        <c:dLbls>
          <c:showLegendKey val="0"/>
          <c:showVal val="0"/>
          <c:showCatName val="0"/>
          <c:showSerName val="0"/>
          <c:showPercent val="0"/>
          <c:showBubbleSize val="0"/>
        </c:dLbls>
        <c:gapWidth val="150"/>
        <c:axId val="513907178"/>
        <c:axId val="1106553575"/>
      </c:barChart>
      <c:catAx>
        <c:axId val="51390717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106553575"/>
        <c:crosses val="autoZero"/>
        <c:auto val="1"/>
        <c:lblAlgn val="ctr"/>
        <c:lblOffset val="100"/>
        <c:noMultiLvlLbl val="1"/>
      </c:catAx>
      <c:valAx>
        <c:axId val="110655357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513907178"/>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12'!$F$16:$L$16</c:f>
              <c:numCache>
                <c:formatCode>0.0%</c:formatCode>
                <c:ptCount val="7"/>
                <c:pt idx="0">
                  <c:v>1</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20-4813-8972-29A027CCAF1E}"/>
            </c:ext>
          </c:extLst>
        </c:ser>
        <c:dLbls>
          <c:showLegendKey val="0"/>
          <c:showVal val="0"/>
          <c:showCatName val="0"/>
          <c:showSerName val="0"/>
          <c:showPercent val="0"/>
          <c:showBubbleSize val="0"/>
        </c:dLbls>
        <c:gapWidth val="150"/>
        <c:axId val="406127158"/>
        <c:axId val="983515518"/>
      </c:barChart>
      <c:catAx>
        <c:axId val="40612715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83515518"/>
        <c:crosses val="autoZero"/>
        <c:auto val="1"/>
        <c:lblAlgn val="ctr"/>
        <c:lblOffset val="100"/>
        <c:noMultiLvlLbl val="1"/>
      </c:catAx>
      <c:valAx>
        <c:axId val="98351551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40612715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12. Porcentaje de estudiantes que participan en proyectos de innovación pedagógica, educativa y disciplinar relacionados con los criterios del SEAES en Doctorado</a:t>
            </a:r>
          </a:p>
        </c:rich>
      </c:tx>
      <c:overlay val="0"/>
    </c:title>
    <c:autoTitleDeleted val="0"/>
    <c:plotArea>
      <c:layout/>
      <c:barChart>
        <c:barDir val="col"/>
        <c:grouping val="clustered"/>
        <c:varyColors val="1"/>
        <c:ser>
          <c:idx val="0"/>
          <c:order val="0"/>
          <c:invertIfNegative val="1"/>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12'!$F$17:$L$17</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A3C-4CDD-BF39-EA200C78EF16}"/>
            </c:ext>
          </c:extLst>
        </c:ser>
        <c:dLbls>
          <c:showLegendKey val="0"/>
          <c:showVal val="0"/>
          <c:showCatName val="0"/>
          <c:showSerName val="0"/>
          <c:showPercent val="0"/>
          <c:showBubbleSize val="0"/>
        </c:dLbls>
        <c:gapWidth val="150"/>
        <c:axId val="445426304"/>
        <c:axId val="1141941311"/>
      </c:barChart>
      <c:catAx>
        <c:axId val="44542630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141941311"/>
        <c:crosses val="autoZero"/>
        <c:auto val="1"/>
        <c:lblAlgn val="ctr"/>
        <c:lblOffset val="100"/>
        <c:noMultiLvlLbl val="1"/>
      </c:catAx>
      <c:valAx>
        <c:axId val="1141941311"/>
        <c:scaling>
          <c:orientation val="minMax"/>
        </c:scaling>
        <c:delete val="0"/>
        <c:axPos val="l"/>
        <c:numFmt formatCode="0.0%" sourceLinked="1"/>
        <c:majorTickMark val="cross"/>
        <c:minorTickMark val="cross"/>
        <c:tickLblPos val="nextTo"/>
        <c:spPr>
          <a:ln>
            <a:noFill/>
          </a:ln>
        </c:spPr>
        <c:crossAx val="445426304"/>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12. Porcentaje de estudiantes que participan en proyectos de innovación pedagógica, educativa y disciplinar relacionados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12'!$F$12:$L$12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12'!$F$13:$L$13</c:f>
              <c:numCache>
                <c:formatCode>0%</c:formatCode>
                <c:ptCount val="7"/>
                <c:pt idx="0">
                  <c:v>9.8451327433628319E-2</c:v>
                </c:pt>
                <c:pt idx="1">
                  <c:v>0.15442477876106195</c:v>
                </c:pt>
                <c:pt idx="2">
                  <c:v>1.7035398230088497E-2</c:v>
                </c:pt>
                <c:pt idx="3">
                  <c:v>5.663716814159292E-2</c:v>
                </c:pt>
                <c:pt idx="4">
                  <c:v>3.8495575221238941E-2</c:v>
                </c:pt>
                <c:pt idx="5">
                  <c:v>5.4867256637168141E-2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DE-4317-91CA-3F3A39252436}"/>
            </c:ext>
          </c:extLst>
        </c:ser>
        <c:dLbls>
          <c:showLegendKey val="0"/>
          <c:showVal val="0"/>
          <c:showCatName val="0"/>
          <c:showSerName val="0"/>
          <c:showPercent val="0"/>
          <c:showBubbleSize val="0"/>
        </c:dLbls>
        <c:gapWidth val="150"/>
        <c:axId val="2020565780"/>
        <c:axId val="1055617234"/>
      </c:barChart>
      <c:catAx>
        <c:axId val="202056578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055617234"/>
        <c:crosses val="autoZero"/>
        <c:auto val="1"/>
        <c:lblAlgn val="ctr"/>
        <c:lblOffset val="100"/>
        <c:noMultiLvlLbl val="1"/>
      </c:catAx>
      <c:valAx>
        <c:axId val="105561723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202056578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13. Proyectos de investigación que consideraron cada uno de los criterios del SEAES</a:t>
            </a:r>
          </a:p>
        </c:rich>
      </c:tx>
      <c:overlay val="0"/>
    </c:title>
    <c:autoTitleDeleted val="0"/>
    <c:plotArea>
      <c:layout/>
      <c:barChart>
        <c:barDir val="col"/>
        <c:grouping val="clustered"/>
        <c:varyColors val="1"/>
        <c:ser>
          <c:idx val="0"/>
          <c:order val="0"/>
          <c:tx>
            <c:v>Proyectos de investigación</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13'!$F$4:$L$4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13'!$F$9:$L$9</c:f>
              <c:numCache>
                <c:formatCode>0.0%</c:formatCode>
                <c:ptCount val="7"/>
                <c:pt idx="0">
                  <c:v>0</c:v>
                </c:pt>
                <c:pt idx="1">
                  <c:v>0.16666666666666666</c:v>
                </c:pt>
                <c:pt idx="2">
                  <c:v>0.16666666666666666</c:v>
                </c:pt>
                <c:pt idx="3">
                  <c:v>1</c:v>
                </c:pt>
                <c:pt idx="4">
                  <c:v>1</c:v>
                </c:pt>
                <c:pt idx="5">
                  <c:v>0.33333333333333331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F1-4B6C-BB77-5DF48370E784}"/>
            </c:ext>
          </c:extLst>
        </c:ser>
        <c:dLbls>
          <c:showLegendKey val="0"/>
          <c:showVal val="0"/>
          <c:showCatName val="0"/>
          <c:showSerName val="0"/>
          <c:showPercent val="0"/>
          <c:showBubbleSize val="0"/>
        </c:dLbls>
        <c:gapWidth val="150"/>
        <c:axId val="1149779622"/>
        <c:axId val="1157465165"/>
      </c:barChart>
      <c:catAx>
        <c:axId val="114977962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1157465165"/>
        <c:crosses val="autoZero"/>
        <c:auto val="1"/>
        <c:lblAlgn val="ctr"/>
        <c:lblOffset val="100"/>
        <c:noMultiLvlLbl val="1"/>
      </c:catAx>
      <c:valAx>
        <c:axId val="115746516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1149779622"/>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14. Porcentaje de productos de investigación relacionados con los criterios del SEAES</a:t>
            </a:r>
          </a:p>
        </c:rich>
      </c:tx>
      <c:overlay val="0"/>
    </c:title>
    <c:autoTitleDeleted val="0"/>
    <c:plotArea>
      <c:layout/>
      <c:barChart>
        <c:barDir val="col"/>
        <c:grouping val="clustered"/>
        <c:varyColors val="1"/>
        <c:ser>
          <c:idx val="0"/>
          <c:order val="0"/>
          <c:tx>
            <c:v>Productos de investigación</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14'!$F$4:$L$4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14'!$F$9:$L$9</c:f>
              <c:numCache>
                <c:formatCode>0.0%</c:formatCode>
                <c:ptCount val="7"/>
                <c:pt idx="0">
                  <c:v>1</c:v>
                </c:pt>
                <c:pt idx="1">
                  <c:v>1</c:v>
                </c:pt>
                <c:pt idx="2">
                  <c:v>0</c:v>
                </c:pt>
                <c:pt idx="3">
                  <c:v>1</c:v>
                </c:pt>
                <c:pt idx="4">
                  <c:v>1</c:v>
                </c:pt>
                <c:pt idx="5">
                  <c:v>0.33333333333333331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AA-4C4A-9942-978E2EBE80DD}"/>
            </c:ext>
          </c:extLst>
        </c:ser>
        <c:dLbls>
          <c:showLegendKey val="0"/>
          <c:showVal val="0"/>
          <c:showCatName val="0"/>
          <c:showSerName val="0"/>
          <c:showPercent val="0"/>
          <c:showBubbleSize val="0"/>
        </c:dLbls>
        <c:gapWidth val="150"/>
        <c:axId val="38301656"/>
        <c:axId val="1622869507"/>
      </c:barChart>
      <c:catAx>
        <c:axId val="3830165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1622869507"/>
        <c:crosses val="autoZero"/>
        <c:auto val="1"/>
        <c:lblAlgn val="ctr"/>
        <c:lblOffset val="100"/>
        <c:noMultiLvlLbl val="1"/>
      </c:catAx>
      <c:valAx>
        <c:axId val="162286950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38301656"/>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15. Composición porcentual de integrantes de la planta académica que participan en proyectos de investigación relacionados con los criterios del SEAES</a:t>
            </a:r>
          </a:p>
        </c:rich>
      </c:tx>
      <c:overlay val="0"/>
    </c:title>
    <c:autoTitleDeleted val="0"/>
    <c:plotArea>
      <c:layout/>
      <c:barChart>
        <c:barDir val="col"/>
        <c:grouping val="clustered"/>
        <c:varyColors val="1"/>
        <c:ser>
          <c:idx val="0"/>
          <c:order val="0"/>
          <c:tx>
            <c:v>Docentes, investigadores</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15'!$F$3:$L$3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15'!$F$8:$L$8</c:f>
              <c:numCache>
                <c:formatCode>0.0%</c:formatCode>
                <c:ptCount val="7"/>
                <c:pt idx="0">
                  <c:v>0</c:v>
                </c:pt>
                <c:pt idx="1">
                  <c:v>0.39130434782608697</c:v>
                </c:pt>
                <c:pt idx="2">
                  <c:v>0.5</c:v>
                </c:pt>
                <c:pt idx="3">
                  <c:v>0.84782608695652173</c:v>
                </c:pt>
                <c:pt idx="4">
                  <c:v>0.70652173913043481</c:v>
                </c:pt>
                <c:pt idx="5">
                  <c:v>0.35869565217391303</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9A-43BE-8578-C0DD91ABA302}"/>
            </c:ext>
          </c:extLst>
        </c:ser>
        <c:dLbls>
          <c:showLegendKey val="0"/>
          <c:showVal val="0"/>
          <c:showCatName val="0"/>
          <c:showSerName val="0"/>
          <c:showPercent val="0"/>
          <c:showBubbleSize val="0"/>
        </c:dLbls>
        <c:gapWidth val="150"/>
        <c:axId val="1208164529"/>
        <c:axId val="1185206204"/>
      </c:barChart>
      <c:catAx>
        <c:axId val="120816452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1185206204"/>
        <c:crosses val="autoZero"/>
        <c:auto val="1"/>
        <c:lblAlgn val="ctr"/>
        <c:lblOffset val="100"/>
        <c:noMultiLvlLbl val="1"/>
      </c:catAx>
      <c:valAx>
        <c:axId val="118520620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1208164529"/>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16'!$F$13:$L$13</c:f>
              <c:numCache>
                <c:formatCode>0%</c:formatCode>
                <c:ptCount val="7"/>
                <c:pt idx="0">
                  <c:v>0</c:v>
                </c:pt>
                <c:pt idx="1">
                  <c:v>0</c:v>
                </c:pt>
                <c:pt idx="2">
                  <c:v>8.0241587575496112E-2</c:v>
                </c:pt>
                <c:pt idx="3">
                  <c:v>2.5452976704055219E-2</c:v>
                </c:pt>
                <c:pt idx="4">
                  <c:v>6.8162208800690252E-2</c:v>
                </c:pt>
                <c:pt idx="5">
                  <c:v>3.7100949094046591E-2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9C6-48ED-ACF4-8F5E6D6AE8B4}"/>
            </c:ext>
          </c:extLst>
        </c:ser>
        <c:dLbls>
          <c:showLegendKey val="0"/>
          <c:showVal val="0"/>
          <c:showCatName val="0"/>
          <c:showSerName val="0"/>
          <c:showPercent val="0"/>
          <c:showBubbleSize val="0"/>
        </c:dLbls>
        <c:gapWidth val="150"/>
        <c:axId val="153325768"/>
        <c:axId val="152762522"/>
      </c:barChart>
      <c:catAx>
        <c:axId val="15332576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52762522"/>
        <c:crosses val="autoZero"/>
        <c:auto val="1"/>
        <c:lblAlgn val="ctr"/>
        <c:lblOffset val="100"/>
        <c:noMultiLvlLbl val="1"/>
      </c:catAx>
      <c:valAx>
        <c:axId val="15276252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53325768"/>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16'!$F$12:$L$12</c:f>
              <c:numCache>
                <c:formatCode>0.0%</c:formatCode>
                <c:ptCount val="7"/>
                <c:pt idx="0">
                  <c:v>9.8451327433628319E-2</c:v>
                </c:pt>
                <c:pt idx="1">
                  <c:v>0.15442477876106195</c:v>
                </c:pt>
                <c:pt idx="2">
                  <c:v>1.7035398230088497E-2</c:v>
                </c:pt>
                <c:pt idx="3">
                  <c:v>5.663716814159292E-2</c:v>
                </c:pt>
                <c:pt idx="4">
                  <c:v>3.8495575221238941E-2</c:v>
                </c:pt>
                <c:pt idx="5">
                  <c:v>5.4867256637168141E-2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BEB-4237-80EF-40E19DA208A0}"/>
            </c:ext>
          </c:extLst>
        </c:ser>
        <c:dLbls>
          <c:showLegendKey val="0"/>
          <c:showVal val="0"/>
          <c:showCatName val="0"/>
          <c:showSerName val="0"/>
          <c:showPercent val="0"/>
          <c:showBubbleSize val="0"/>
        </c:dLbls>
        <c:gapWidth val="150"/>
        <c:axId val="71463306"/>
        <c:axId val="1284729652"/>
      </c:barChart>
      <c:catAx>
        <c:axId val="7146330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284729652"/>
        <c:crosses val="autoZero"/>
        <c:auto val="1"/>
        <c:lblAlgn val="ctr"/>
        <c:lblOffset val="100"/>
        <c:noMultiLvlLbl val="1"/>
      </c:catAx>
      <c:valAx>
        <c:axId val="128472965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71463306"/>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16'!$F$14:$L$14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010-41C1-8348-BEB65509D7CA}"/>
            </c:ext>
          </c:extLst>
        </c:ser>
        <c:dLbls>
          <c:showLegendKey val="0"/>
          <c:showVal val="0"/>
          <c:showCatName val="0"/>
          <c:showSerName val="0"/>
          <c:showPercent val="0"/>
          <c:showBubbleSize val="0"/>
        </c:dLbls>
        <c:gapWidth val="150"/>
        <c:axId val="565994118"/>
        <c:axId val="1267942961"/>
      </c:barChart>
      <c:catAx>
        <c:axId val="56599411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267942961"/>
        <c:crosses val="autoZero"/>
        <c:auto val="1"/>
        <c:lblAlgn val="ctr"/>
        <c:lblOffset val="100"/>
        <c:noMultiLvlLbl val="1"/>
      </c:catAx>
      <c:valAx>
        <c:axId val="1267942961"/>
        <c:scaling>
          <c:orientation val="minMax"/>
        </c:scaling>
        <c:delete val="0"/>
        <c:axPos val="l"/>
        <c:numFmt formatCode="0%" sourceLinked="1"/>
        <c:majorTickMark val="cross"/>
        <c:minorTickMark val="cross"/>
        <c:tickLblPos val="nextTo"/>
        <c:spPr>
          <a:ln>
            <a:noFill/>
          </a:ln>
        </c:spPr>
        <c:crossAx val="565994118"/>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16'!$F$15:$L$15</c:f>
              <c:numCache>
                <c:formatCode>0%</c:formatCode>
                <c:ptCount val="7"/>
                <c:pt idx="0">
                  <c:v>1</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4D-4A5F-86C2-338BD39DC3FA}"/>
            </c:ext>
          </c:extLst>
        </c:ser>
        <c:dLbls>
          <c:showLegendKey val="0"/>
          <c:showVal val="0"/>
          <c:showCatName val="0"/>
          <c:showSerName val="0"/>
          <c:showPercent val="0"/>
          <c:showBubbleSize val="0"/>
        </c:dLbls>
        <c:gapWidth val="150"/>
        <c:axId val="1018711658"/>
        <c:axId val="1468328669"/>
      </c:barChart>
      <c:catAx>
        <c:axId val="101871165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468328669"/>
        <c:crosses val="autoZero"/>
        <c:auto val="1"/>
        <c:lblAlgn val="ctr"/>
        <c:lblOffset val="100"/>
        <c:noMultiLvlLbl val="1"/>
      </c:catAx>
      <c:valAx>
        <c:axId val="146832866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018711658"/>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2. Existencia de mecanismos para evaluar sistemáticamente la formación de los rasgos del perfil de egreso relacionados con los criterios del SEAES en programas educativos de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2'!$F$14:$L$14</c:f>
              <c:numCache>
                <c:formatCode>0%</c:formatCode>
                <c:ptCount val="7"/>
                <c:pt idx="0">
                  <c:v>0.5</c:v>
                </c:pt>
                <c:pt idx="1">
                  <c:v>0.25</c:v>
                </c:pt>
                <c:pt idx="2">
                  <c:v>0</c:v>
                </c:pt>
                <c:pt idx="3">
                  <c:v>1</c:v>
                </c:pt>
                <c:pt idx="4">
                  <c:v>1</c:v>
                </c:pt>
                <c:pt idx="5">
                  <c:v>0.75</c:v>
                </c:pt>
                <c:pt idx="6">
                  <c:v>0.83333333333333337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75-43CC-9D37-340E0F76846B}"/>
            </c:ext>
          </c:extLst>
        </c:ser>
        <c:dLbls>
          <c:showLegendKey val="0"/>
          <c:showVal val="0"/>
          <c:showCatName val="0"/>
          <c:showSerName val="0"/>
          <c:showPercent val="0"/>
          <c:showBubbleSize val="0"/>
        </c:dLbls>
        <c:gapWidth val="150"/>
        <c:axId val="146911259"/>
        <c:axId val="824545296"/>
      </c:barChart>
      <c:catAx>
        <c:axId val="14691125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824545296"/>
        <c:crosses val="autoZero"/>
        <c:auto val="1"/>
        <c:lblAlgn val="ctr"/>
        <c:lblOffset val="100"/>
        <c:noMultiLvlLbl val="1"/>
      </c:catAx>
      <c:valAx>
        <c:axId val="82454529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Noto Sans"/>
              </a:defRPr>
            </a:pPr>
            <a:endParaRPr lang="es-MX"/>
          </a:p>
        </c:txPr>
        <c:crossAx val="146911259"/>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3AA-4AE4-8AAF-FF6B9BCA55D5}"/>
            </c:ext>
          </c:extLst>
        </c:ser>
        <c:dLbls>
          <c:showLegendKey val="0"/>
          <c:showVal val="0"/>
          <c:showCatName val="0"/>
          <c:showSerName val="0"/>
          <c:showPercent val="0"/>
          <c:showBubbleSize val="0"/>
        </c:dLbls>
        <c:gapWidth val="150"/>
        <c:axId val="323927152"/>
        <c:axId val="1084623758"/>
      </c:barChart>
      <c:catAx>
        <c:axId val="32392715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084623758"/>
        <c:crosses val="autoZero"/>
        <c:auto val="1"/>
        <c:lblAlgn val="ctr"/>
        <c:lblOffset val="100"/>
        <c:noMultiLvlLbl val="1"/>
      </c:catAx>
      <c:valAx>
        <c:axId val="1084623758"/>
        <c:scaling>
          <c:orientation val="minMax"/>
        </c:scaling>
        <c:delete val="0"/>
        <c:axPos val="l"/>
        <c:numFmt formatCode="0%" sourceLinked="1"/>
        <c:majorTickMark val="cross"/>
        <c:minorTickMark val="cross"/>
        <c:tickLblPos val="nextTo"/>
        <c:spPr>
          <a:ln>
            <a:noFill/>
          </a:ln>
        </c:spPr>
        <c:crossAx val="323927152"/>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16'!$F$12:$L$12</c:f>
              <c:numCache>
                <c:formatCode>0.0%</c:formatCode>
                <c:ptCount val="7"/>
                <c:pt idx="0">
                  <c:v>9.8451327433628319E-2</c:v>
                </c:pt>
                <c:pt idx="1">
                  <c:v>0.15442477876106195</c:v>
                </c:pt>
                <c:pt idx="2">
                  <c:v>1.7035398230088497E-2</c:v>
                </c:pt>
                <c:pt idx="3">
                  <c:v>5.663716814159292E-2</c:v>
                </c:pt>
                <c:pt idx="4">
                  <c:v>3.8495575221238941E-2</c:v>
                </c:pt>
                <c:pt idx="5">
                  <c:v>5.4867256637168141E-2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564-45B1-B2C9-B9008ADE534B}"/>
            </c:ext>
          </c:extLst>
        </c:ser>
        <c:ser>
          <c:idx val="1"/>
          <c:order val="1"/>
          <c:tx>
            <c:v>Licenciatura</c:v>
          </c:tx>
          <c:spPr>
            <a:solidFill>
              <a:srgbClr val="B38E5D"/>
            </a:solidFill>
            <a:ln cmpd="sng">
              <a:solidFill>
                <a:srgbClr val="000000"/>
              </a:solidFill>
            </a:ln>
          </c:spPr>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16'!$F$13:$L$13</c:f>
              <c:numCache>
                <c:formatCode>0%</c:formatCode>
                <c:ptCount val="7"/>
                <c:pt idx="0">
                  <c:v>0</c:v>
                </c:pt>
                <c:pt idx="1">
                  <c:v>0</c:v>
                </c:pt>
                <c:pt idx="2">
                  <c:v>8.0241587575496112E-2</c:v>
                </c:pt>
                <c:pt idx="3">
                  <c:v>2.5452976704055219E-2</c:v>
                </c:pt>
                <c:pt idx="4">
                  <c:v>6.8162208800690252E-2</c:v>
                </c:pt>
                <c:pt idx="5">
                  <c:v>3.7100949094046591E-2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564-45B1-B2C9-B9008ADE534B}"/>
            </c:ext>
          </c:extLst>
        </c:ser>
        <c:ser>
          <c:idx val="2"/>
          <c:order val="2"/>
          <c:tx>
            <c:v>Especialidad</c:v>
          </c:tx>
          <c:spPr>
            <a:solidFill>
              <a:srgbClr val="9AB0A1"/>
            </a:solidFill>
            <a:ln cmpd="sng">
              <a:solidFill>
                <a:srgbClr val="000000"/>
              </a:solidFill>
            </a:ln>
          </c:spPr>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16'!$F$14:$L$14</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564-45B1-B2C9-B9008ADE534B}"/>
            </c:ext>
          </c:extLst>
        </c:ser>
        <c:ser>
          <c:idx val="3"/>
          <c:order val="3"/>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16'!$F$15:$L$15</c:f>
              <c:numCache>
                <c:formatCode>0%</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3-2564-45B1-B2C9-B9008ADE534B}"/>
            </c:ext>
          </c:extLst>
        </c:ser>
        <c:ser>
          <c:idx val="4"/>
          <c:order val="4"/>
          <c:invertIfNegative val="1"/>
          <c:cat>
            <c:strRef>
              <c:f>'Indicador 16'!$F$3:$L$3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16'!$F$16:$L$16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564-45B1-B2C9-B9008ADE534B}"/>
            </c:ext>
          </c:extLst>
        </c:ser>
        <c:dLbls>
          <c:showLegendKey val="0"/>
          <c:showVal val="0"/>
          <c:showCatName val="0"/>
          <c:showSerName val="0"/>
          <c:showPercent val="0"/>
          <c:showBubbleSize val="0"/>
        </c:dLbls>
        <c:gapWidth val="150"/>
        <c:axId val="1827567709"/>
        <c:axId val="1505686857"/>
      </c:barChart>
      <c:catAx>
        <c:axId val="182756770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505686857"/>
        <c:crosses val="autoZero"/>
        <c:auto val="1"/>
        <c:lblAlgn val="ctr"/>
        <c:lblOffset val="100"/>
        <c:noMultiLvlLbl val="1"/>
      </c:catAx>
      <c:valAx>
        <c:axId val="150568685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1827567709"/>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tx>
            <c:v>Personal directivo</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17'!$F$9:$L$9</c:f>
              <c:strCache>
                <c:ptCount val="6"/>
                <c:pt idx="0">
                  <c:v>Equidad Social y de Género</c:v>
                </c:pt>
                <c:pt idx="3">
                  <c:v>Inclusión</c:v>
                </c:pt>
                <c:pt idx="5">
                  <c:v>Interculturalidad</c:v>
                </c:pt>
              </c:strCache>
            </c:strRef>
          </c:cat>
          <c:val>
            <c:numRef>
              <c:f>'Indicador 17'!$F$10:$L$10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E7-4E30-A7DC-C234A84D1346}"/>
            </c:ext>
          </c:extLst>
        </c:ser>
        <c:ser>
          <c:idx val="1"/>
          <c:order val="1"/>
          <c:invertIfNegative val="1"/>
          <c:cat>
            <c:strRef>
              <c:f>'Indicador 17'!$F$9:$L$9</c:f>
              <c:strCache>
                <c:ptCount val="6"/>
                <c:pt idx="0">
                  <c:v>Equidad Social y de Género</c:v>
                </c:pt>
                <c:pt idx="3">
                  <c:v>Inclusión</c:v>
                </c:pt>
                <c:pt idx="5">
                  <c:v>Interculturalidad</c:v>
                </c:pt>
              </c:strCache>
            </c:strRef>
          </c:cat>
          <c:val>
            <c:numRef>
              <c:f>'Indicador 17'!$F$11:$L$11</c:f>
              <c:numCache>
                <c:formatCode>0.0%</c:formatCode>
                <c:ptCount val="7"/>
                <c:pt idx="0">
                  <c:v>0.23809523809523808</c:v>
                </c:pt>
                <c:pt idx="1">
                  <c:v>0.76190476190476186</c:v>
                </c:pt>
                <c:pt idx="2">
                  <c:v>0</c:v>
                </c:pt>
                <c:pt idx="3">
                  <c:v>0</c:v>
                </c:pt>
                <c:pt idx="4">
                  <c:v>0</c:v>
                </c:pt>
                <c:pt idx="5">
                  <c:v>0</c:v>
                </c:pt>
                <c:pt idx="6">
                  <c:v>1</c:v>
                </c:pt>
              </c:numCache>
            </c:numRef>
          </c:val>
          <c:extLst>
            <c:ext xmlns:c16="http://schemas.microsoft.com/office/drawing/2014/chart" uri="{C3380CC4-5D6E-409C-BE32-E72D297353CC}">
              <c16:uniqueId val="{00000001-B4E7-4E30-A7DC-C234A84D1346}"/>
            </c:ext>
          </c:extLst>
        </c:ser>
        <c:dLbls>
          <c:showLegendKey val="0"/>
          <c:showVal val="0"/>
          <c:showCatName val="0"/>
          <c:showSerName val="0"/>
          <c:showPercent val="0"/>
          <c:showBubbleSize val="0"/>
        </c:dLbls>
        <c:gapWidth val="150"/>
        <c:axId val="841256300"/>
        <c:axId val="1077397452"/>
      </c:barChart>
      <c:catAx>
        <c:axId val="84125630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077397452"/>
        <c:crosses val="autoZero"/>
        <c:auto val="1"/>
        <c:lblAlgn val="ctr"/>
        <c:lblOffset val="100"/>
        <c:noMultiLvlLbl val="1"/>
      </c:catAx>
      <c:valAx>
        <c:axId val="107739745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84125630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tx>
            <c:v>Personal administrativo</c:v>
          </c:tx>
          <c:spPr>
            <a:solidFill>
              <a:srgbClr val="9D2449"/>
            </a:solidFill>
            <a:ln cmpd="sng">
              <a:solidFill>
                <a:srgbClr val="000000"/>
              </a:solidFill>
            </a:ln>
          </c:spPr>
          <c:invertIfNegative val="1"/>
          <c:dLbls>
            <c:spPr>
              <a:noFill/>
              <a:ln>
                <a:noFill/>
              </a:ln>
              <a:effectLst/>
            </c:spPr>
            <c:txPr>
              <a:bodyPr/>
              <a:lstStyle/>
              <a:p>
                <a:pPr lvl="0">
                  <a:defRPr sz="14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17'!$F$9:$L$9</c:f>
              <c:strCache>
                <c:ptCount val="6"/>
                <c:pt idx="0">
                  <c:v>Equidad Social y de Género</c:v>
                </c:pt>
                <c:pt idx="3">
                  <c:v>Inclusión</c:v>
                </c:pt>
                <c:pt idx="5">
                  <c:v>Interculturalidad</c:v>
                </c:pt>
              </c:strCache>
            </c:strRef>
          </c:cat>
          <c:val>
            <c:numRef>
              <c:f>'Indicador 17'!$F$10:$L$10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16-4A59-8C60-D13901E23384}"/>
            </c:ext>
          </c:extLst>
        </c:ser>
        <c:ser>
          <c:idx val="1"/>
          <c:order val="1"/>
          <c:invertIfNegative val="1"/>
          <c:cat>
            <c:strRef>
              <c:f>'Indicador 17'!$F$9:$L$9</c:f>
              <c:strCache>
                <c:ptCount val="6"/>
                <c:pt idx="0">
                  <c:v>Equidad Social y de Género</c:v>
                </c:pt>
                <c:pt idx="3">
                  <c:v>Inclusión</c:v>
                </c:pt>
                <c:pt idx="5">
                  <c:v>Interculturalidad</c:v>
                </c:pt>
              </c:strCache>
            </c:strRef>
          </c:cat>
          <c:val>
            <c:numRef>
              <c:f>'Indicador 17'!$F$12:$L$12</c:f>
              <c:numCache>
                <c:formatCode>0%</c:formatCode>
                <c:ptCount val="7"/>
                <c:pt idx="0">
                  <c:v>0.375</c:v>
                </c:pt>
                <c:pt idx="1">
                  <c:v>0.625</c:v>
                </c:pt>
                <c:pt idx="2">
                  <c:v>0</c:v>
                </c:pt>
                <c:pt idx="3">
                  <c:v>1.7857142857142856E-2</c:v>
                </c:pt>
                <c:pt idx="4">
                  <c:v>0.9821428571428571</c:v>
                </c:pt>
                <c:pt idx="5">
                  <c:v>0</c:v>
                </c:pt>
                <c:pt idx="6">
                  <c:v>1</c:v>
                </c:pt>
              </c:numCache>
            </c:numRef>
          </c:val>
          <c:extLst>
            <c:ext xmlns:c16="http://schemas.microsoft.com/office/drawing/2014/chart" uri="{C3380CC4-5D6E-409C-BE32-E72D297353CC}">
              <c16:uniqueId val="{00000001-5016-4A59-8C60-D13901E23384}"/>
            </c:ext>
          </c:extLst>
        </c:ser>
        <c:dLbls>
          <c:showLegendKey val="0"/>
          <c:showVal val="0"/>
          <c:showCatName val="0"/>
          <c:showSerName val="0"/>
          <c:showPercent val="0"/>
          <c:showBubbleSize val="0"/>
        </c:dLbls>
        <c:gapWidth val="150"/>
        <c:axId val="710387268"/>
        <c:axId val="1363337413"/>
      </c:barChart>
      <c:catAx>
        <c:axId val="71038726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363337413"/>
        <c:crosses val="autoZero"/>
        <c:auto val="1"/>
        <c:lblAlgn val="ctr"/>
        <c:lblOffset val="100"/>
        <c:noMultiLvlLbl val="1"/>
      </c:catAx>
      <c:valAx>
        <c:axId val="136333741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710387268"/>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sz="1600" b="0" i="0">
                <a:solidFill>
                  <a:srgbClr val="979797"/>
                </a:solidFill>
                <a:latin typeface="Noto Sans"/>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tx>
            <c:v>Personal directivo</c:v>
          </c:tx>
          <c:spPr>
            <a:solidFill>
              <a:srgbClr val="9D2449"/>
            </a:solidFill>
            <a:ln cmpd="sng">
              <a:solidFill>
                <a:srgbClr val="000000"/>
              </a:solidFill>
            </a:ln>
          </c:spPr>
          <c:invertIfNegative val="1"/>
          <c:cat>
            <c:strRef>
              <c:f>'Indicador 17'!$F$9:$L$9</c:f>
              <c:strCache>
                <c:ptCount val="6"/>
                <c:pt idx="0">
                  <c:v>Equidad Social y de Género</c:v>
                </c:pt>
                <c:pt idx="3">
                  <c:v>Inclusión</c:v>
                </c:pt>
                <c:pt idx="5">
                  <c:v>Interculturalidad</c:v>
                </c:pt>
              </c:strCache>
            </c:strRef>
          </c:cat>
          <c:val>
            <c:numRef>
              <c:f>'Indicador 17'!$F$10:$L$10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3E-497E-8A23-916B28815F5E}"/>
            </c:ext>
          </c:extLst>
        </c:ser>
        <c:ser>
          <c:idx val="1"/>
          <c:order val="1"/>
          <c:tx>
            <c:v>Personal administrativo</c:v>
          </c:tx>
          <c:spPr>
            <a:solidFill>
              <a:srgbClr val="B38E5D"/>
            </a:solidFill>
            <a:ln cmpd="sng">
              <a:solidFill>
                <a:srgbClr val="000000"/>
              </a:solidFill>
            </a:ln>
          </c:spPr>
          <c:invertIfNegative val="1"/>
          <c:cat>
            <c:strRef>
              <c:f>'Indicador 17'!$F$9:$L$9</c:f>
              <c:strCache>
                <c:ptCount val="6"/>
                <c:pt idx="0">
                  <c:v>Equidad Social y de Género</c:v>
                </c:pt>
                <c:pt idx="3">
                  <c:v>Inclusión</c:v>
                </c:pt>
                <c:pt idx="5">
                  <c:v>Interculturalidad</c:v>
                </c:pt>
              </c:strCache>
            </c:strRef>
          </c:cat>
          <c:val>
            <c:numRef>
              <c:f>'Indicador 17'!$F$11:$L$11</c:f>
              <c:numCache>
                <c:formatCode>0.0%</c:formatCode>
                <c:ptCount val="7"/>
                <c:pt idx="0">
                  <c:v>0.23809523809523808</c:v>
                </c:pt>
                <c:pt idx="1">
                  <c:v>0.76190476190476186</c:v>
                </c:pt>
                <c:pt idx="2">
                  <c:v>0</c:v>
                </c:pt>
                <c:pt idx="3">
                  <c:v>0</c:v>
                </c:pt>
                <c:pt idx="4">
                  <c:v>0</c:v>
                </c:pt>
                <c:pt idx="5">
                  <c:v>0</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53E-497E-8A23-916B28815F5E}"/>
            </c:ext>
          </c:extLst>
        </c:ser>
        <c:ser>
          <c:idx val="2"/>
          <c:order val="2"/>
          <c:invertIfNegative val="1"/>
          <c:cat>
            <c:strRef>
              <c:f>'Indicador 17'!$F$9:$L$9</c:f>
              <c:strCache>
                <c:ptCount val="6"/>
                <c:pt idx="0">
                  <c:v>Equidad Social y de Género</c:v>
                </c:pt>
                <c:pt idx="3">
                  <c:v>Inclusión</c:v>
                </c:pt>
                <c:pt idx="5">
                  <c:v>Interculturalidad</c:v>
                </c:pt>
              </c:strCache>
            </c:strRef>
          </c:cat>
          <c:val>
            <c:numRef>
              <c:f>'Indicador 17'!$F$12:$L$12</c:f>
              <c:numCache>
                <c:formatCode>0%</c:formatCode>
                <c:ptCount val="7"/>
                <c:pt idx="0">
                  <c:v>0.375</c:v>
                </c:pt>
                <c:pt idx="1">
                  <c:v>0.625</c:v>
                </c:pt>
                <c:pt idx="2">
                  <c:v>0</c:v>
                </c:pt>
                <c:pt idx="3">
                  <c:v>1.7857142857142856E-2</c:v>
                </c:pt>
                <c:pt idx="4">
                  <c:v>0.9821428571428571</c:v>
                </c:pt>
                <c:pt idx="5">
                  <c:v>0</c:v>
                </c:pt>
                <c:pt idx="6">
                  <c:v>1</c:v>
                </c:pt>
              </c:numCache>
            </c:numRef>
          </c:val>
          <c:extLst>
            <c:ext xmlns:c16="http://schemas.microsoft.com/office/drawing/2014/chart" uri="{C3380CC4-5D6E-409C-BE32-E72D297353CC}">
              <c16:uniqueId val="{00000002-853E-497E-8A23-916B28815F5E}"/>
            </c:ext>
          </c:extLst>
        </c:ser>
        <c:dLbls>
          <c:showLegendKey val="0"/>
          <c:showVal val="0"/>
          <c:showCatName val="0"/>
          <c:showSerName val="0"/>
          <c:showPercent val="0"/>
          <c:showBubbleSize val="0"/>
        </c:dLbls>
        <c:gapWidth val="150"/>
        <c:axId val="2057995100"/>
        <c:axId val="1036081450"/>
      </c:barChart>
      <c:catAx>
        <c:axId val="205799510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1036081450"/>
        <c:crosses val="autoZero"/>
        <c:auto val="1"/>
        <c:lblAlgn val="ctr"/>
        <c:lblOffset val="100"/>
        <c:noMultiLvlLbl val="1"/>
      </c:catAx>
      <c:valAx>
        <c:axId val="103608145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Noto Sans"/>
              </a:defRPr>
            </a:pPr>
            <a:endParaRPr lang="es-MX"/>
          </a:p>
        </c:txPr>
        <c:crossAx val="2057995100"/>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Acompañamiento estudiantil</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7E-4BD9-8308-508D373964B8}"/>
            </c:ext>
          </c:extLst>
        </c:ser>
        <c:ser>
          <c:idx val="1"/>
          <c:order val="1"/>
          <c:spPr>
            <a:solidFill>
              <a:srgbClr val="B38E5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87E-4BD9-8308-508D373964B8}"/>
            </c:ext>
          </c:extLst>
        </c:ser>
        <c:ser>
          <c:idx val="2"/>
          <c:order val="2"/>
          <c:spPr>
            <a:solidFill>
              <a:srgbClr val="9AB0A1"/>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18'!$F$6:$L$6</c:f>
              <c:numCache>
                <c:formatCode>General</c:formatCode>
                <c:ptCount val="7"/>
                <c:pt idx="0">
                  <c:v>112</c:v>
                </c:pt>
                <c:pt idx="1">
                  <c:v>34</c:v>
                </c:pt>
                <c:pt idx="2">
                  <c:v>46</c:v>
                </c:pt>
                <c:pt idx="3">
                  <c:v>126</c:v>
                </c:pt>
                <c:pt idx="4">
                  <c:v>168</c:v>
                </c:pt>
                <c:pt idx="5">
                  <c:v>100</c:v>
                </c:pt>
                <c:pt idx="6">
                  <c:v>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87E-4BD9-8308-508D373964B8}"/>
            </c:ext>
          </c:extLst>
        </c:ser>
        <c:ser>
          <c:idx val="3"/>
          <c:order val="3"/>
          <c:spPr>
            <a:solidFill>
              <a:srgbClr val="285C4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c:v>
                </c:pt>
                <c:pt idx="1">
                  <c:v>2</c:v>
                </c:pt>
                <c:pt idx="2">
                  <c:v>2</c:v>
                </c:pt>
                <c:pt idx="3">
                  <c:v>2</c:v>
                </c:pt>
                <c:pt idx="4">
                  <c:v>1</c:v>
                </c:pt>
                <c:pt idx="5">
                  <c:v>1</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87E-4BD9-8308-508D373964B8}"/>
            </c:ext>
          </c:extLst>
        </c:ser>
        <c:dLbls>
          <c:showLegendKey val="0"/>
          <c:showVal val="0"/>
          <c:showCatName val="0"/>
          <c:showSerName val="0"/>
          <c:showPercent val="0"/>
          <c:showBubbleSize val="0"/>
        </c:dLbls>
        <c:gapWidth val="150"/>
        <c:axId val="346020959"/>
        <c:axId val="27582492"/>
      </c:barChart>
      <c:catAx>
        <c:axId val="34602095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27582492"/>
        <c:crosses val="autoZero"/>
        <c:auto val="1"/>
        <c:lblAlgn val="ctr"/>
        <c:lblOffset val="100"/>
        <c:noMultiLvlLbl val="1"/>
      </c:catAx>
      <c:valAx>
        <c:axId val="27582492"/>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346020959"/>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Vinculación con la comunidad</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5F-4638-8F96-ADB25CE6B50C}"/>
            </c:ext>
          </c:extLst>
        </c:ser>
        <c:ser>
          <c:idx val="1"/>
          <c:order val="1"/>
          <c:spPr>
            <a:solidFill>
              <a:srgbClr val="B38E5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18'!$F$6:$L$6</c:f>
              <c:numCache>
                <c:formatCode>General</c:formatCode>
                <c:ptCount val="7"/>
                <c:pt idx="0">
                  <c:v>112</c:v>
                </c:pt>
                <c:pt idx="1">
                  <c:v>34</c:v>
                </c:pt>
                <c:pt idx="2">
                  <c:v>46</c:v>
                </c:pt>
                <c:pt idx="3">
                  <c:v>126</c:v>
                </c:pt>
                <c:pt idx="4">
                  <c:v>168</c:v>
                </c:pt>
                <c:pt idx="5">
                  <c:v>100</c:v>
                </c:pt>
                <c:pt idx="6">
                  <c:v>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65F-4638-8F96-ADB25CE6B50C}"/>
            </c:ext>
          </c:extLst>
        </c:ser>
        <c:ser>
          <c:idx val="2"/>
          <c:order val="2"/>
          <c:spPr>
            <a:solidFill>
              <a:srgbClr val="9AB0A1"/>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c:v>
                </c:pt>
                <c:pt idx="1">
                  <c:v>2</c:v>
                </c:pt>
                <c:pt idx="2">
                  <c:v>2</c:v>
                </c:pt>
                <c:pt idx="3">
                  <c:v>2</c:v>
                </c:pt>
                <c:pt idx="4">
                  <c:v>1</c:v>
                </c:pt>
                <c:pt idx="5">
                  <c:v>1</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65F-4638-8F96-ADB25CE6B50C}"/>
            </c:ext>
          </c:extLst>
        </c:ser>
        <c:dLbls>
          <c:showLegendKey val="0"/>
          <c:showVal val="0"/>
          <c:showCatName val="0"/>
          <c:showSerName val="0"/>
          <c:showPercent val="0"/>
          <c:showBubbleSize val="0"/>
        </c:dLbls>
        <c:gapWidth val="150"/>
        <c:axId val="2062772566"/>
        <c:axId val="80540071"/>
      </c:barChart>
      <c:catAx>
        <c:axId val="206277256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80540071"/>
        <c:crosses val="autoZero"/>
        <c:auto val="1"/>
        <c:lblAlgn val="ctr"/>
        <c:lblOffset val="100"/>
        <c:noMultiLvlLbl val="1"/>
      </c:catAx>
      <c:valAx>
        <c:axId val="80540071"/>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2062772566"/>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Gestión cultural</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92-420B-94CB-62B853B1A641}"/>
            </c:ext>
          </c:extLst>
        </c:ser>
        <c:ser>
          <c:idx val="1"/>
          <c:order val="1"/>
          <c:spPr>
            <a:solidFill>
              <a:srgbClr val="B38E5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c:v>
                </c:pt>
                <c:pt idx="1">
                  <c:v>2</c:v>
                </c:pt>
                <c:pt idx="2">
                  <c:v>2</c:v>
                </c:pt>
                <c:pt idx="3">
                  <c:v>2</c:v>
                </c:pt>
                <c:pt idx="4">
                  <c:v>1</c:v>
                </c:pt>
                <c:pt idx="5">
                  <c:v>1</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E92-420B-94CB-62B853B1A641}"/>
            </c:ext>
          </c:extLst>
        </c:ser>
        <c:ser>
          <c:idx val="2"/>
          <c:order val="2"/>
          <c:spPr>
            <a:solidFill>
              <a:srgbClr val="9AB0A1"/>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18'!$F$8:$L$8</c:f>
              <c:numCache>
                <c:formatCode>General</c:formatCode>
                <c:ptCount val="7"/>
                <c:pt idx="0">
                  <c:v>13</c:v>
                </c:pt>
                <c:pt idx="1">
                  <c:v>2</c:v>
                </c:pt>
                <c:pt idx="2">
                  <c:v>2</c:v>
                </c:pt>
                <c:pt idx="3">
                  <c:v>2</c:v>
                </c:pt>
                <c:pt idx="4">
                  <c:v>4</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E92-420B-94CB-62B853B1A641}"/>
            </c:ext>
          </c:extLst>
        </c:ser>
        <c:dLbls>
          <c:showLegendKey val="0"/>
          <c:showVal val="0"/>
          <c:showCatName val="0"/>
          <c:showSerName val="0"/>
          <c:showPercent val="0"/>
          <c:showBubbleSize val="0"/>
        </c:dLbls>
        <c:gapWidth val="150"/>
        <c:axId val="1540383693"/>
        <c:axId val="1587240910"/>
      </c:barChart>
      <c:catAx>
        <c:axId val="154038369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587240910"/>
        <c:crosses val="autoZero"/>
        <c:auto val="1"/>
        <c:lblAlgn val="ctr"/>
        <c:lblOffset val="100"/>
        <c:noMultiLvlLbl val="1"/>
      </c:catAx>
      <c:valAx>
        <c:axId val="1587240910"/>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540383693"/>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Gestión institucional</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F8-4ADD-9552-E63FCB88F0CB}"/>
            </c:ext>
          </c:extLst>
        </c:ser>
        <c:ser>
          <c:idx val="1"/>
          <c:order val="1"/>
          <c:spPr>
            <a:solidFill>
              <a:srgbClr val="B38E5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18'!$F$8:$L$8</c:f>
              <c:numCache>
                <c:formatCode>General</c:formatCode>
                <c:ptCount val="7"/>
                <c:pt idx="0">
                  <c:v>13</c:v>
                </c:pt>
                <c:pt idx="1">
                  <c:v>2</c:v>
                </c:pt>
                <c:pt idx="2">
                  <c:v>2</c:v>
                </c:pt>
                <c:pt idx="3">
                  <c:v>2</c:v>
                </c:pt>
                <c:pt idx="4">
                  <c:v>4</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DF8-4ADD-9552-E63FCB88F0CB}"/>
            </c:ext>
          </c:extLst>
        </c:ser>
        <c:dLbls>
          <c:showLegendKey val="0"/>
          <c:showVal val="0"/>
          <c:showCatName val="0"/>
          <c:showSerName val="0"/>
          <c:showPercent val="0"/>
          <c:showBubbleSize val="0"/>
        </c:dLbls>
        <c:gapWidth val="150"/>
        <c:axId val="1550284416"/>
        <c:axId val="398534654"/>
      </c:barChart>
      <c:catAx>
        <c:axId val="1550284416"/>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398534654"/>
        <c:crosses val="autoZero"/>
        <c:auto val="1"/>
        <c:lblAlgn val="ctr"/>
        <c:lblOffset val="100"/>
        <c:noMultiLvlLbl val="1"/>
      </c:catAx>
      <c:valAx>
        <c:axId val="398534654"/>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1550284416"/>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Acompañamiento estudiantil</c:v>
          </c:tx>
          <c:spPr>
            <a:solidFill>
              <a:srgbClr val="9D2449"/>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737-4477-8DD4-E6C3B62CFAC1}"/>
            </c:ext>
          </c:extLst>
        </c:ser>
        <c:ser>
          <c:idx val="1"/>
          <c:order val="1"/>
          <c:tx>
            <c:v>Vinculación con la comunidad</c:v>
          </c:tx>
          <c:spPr>
            <a:solidFill>
              <a:srgbClr val="B38E5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18'!$F$5:$L$5</c:f>
              <c:numCache>
                <c:formatCode>General</c:formatCode>
                <c:ptCount val="7"/>
                <c:pt idx="0">
                  <c:v>12</c:v>
                </c:pt>
                <c:pt idx="1">
                  <c:v>2</c:v>
                </c:pt>
                <c:pt idx="2">
                  <c:v>2</c:v>
                </c:pt>
                <c:pt idx="3">
                  <c:v>2</c:v>
                </c:pt>
                <c:pt idx="4">
                  <c:v>2</c:v>
                </c:pt>
                <c:pt idx="5">
                  <c:v>2</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737-4477-8DD4-E6C3B62CFAC1}"/>
            </c:ext>
          </c:extLst>
        </c:ser>
        <c:ser>
          <c:idx val="2"/>
          <c:order val="2"/>
          <c:tx>
            <c:v>Gestión cultural</c:v>
          </c:tx>
          <c:spPr>
            <a:solidFill>
              <a:srgbClr val="9AB0A1"/>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18'!$F$6:$L$6</c:f>
              <c:numCache>
                <c:formatCode>General</c:formatCode>
                <c:ptCount val="7"/>
                <c:pt idx="0">
                  <c:v>112</c:v>
                </c:pt>
                <c:pt idx="1">
                  <c:v>34</c:v>
                </c:pt>
                <c:pt idx="2">
                  <c:v>46</c:v>
                </c:pt>
                <c:pt idx="3">
                  <c:v>126</c:v>
                </c:pt>
                <c:pt idx="4">
                  <c:v>168</c:v>
                </c:pt>
                <c:pt idx="5">
                  <c:v>100</c:v>
                </c:pt>
                <c:pt idx="6">
                  <c:v>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737-4477-8DD4-E6C3B62CFAC1}"/>
            </c:ext>
          </c:extLst>
        </c:ser>
        <c:ser>
          <c:idx val="3"/>
          <c:order val="3"/>
          <c:tx>
            <c:v>Gestión institucional</c:v>
          </c:tx>
          <c:spPr>
            <a:solidFill>
              <a:srgbClr val="285C4D"/>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c:v>
                </c:pt>
                <c:pt idx="1">
                  <c:v>2</c:v>
                </c:pt>
                <c:pt idx="2">
                  <c:v>2</c:v>
                </c:pt>
                <c:pt idx="3">
                  <c:v>2</c:v>
                </c:pt>
                <c:pt idx="4">
                  <c:v>1</c:v>
                </c:pt>
                <c:pt idx="5">
                  <c:v>1</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737-4477-8DD4-E6C3B62CFAC1}"/>
            </c:ext>
          </c:extLst>
        </c:ser>
        <c:ser>
          <c:idx val="4"/>
          <c:order val="4"/>
          <c:spPr>
            <a:solidFill>
              <a:srgbClr val="691B33"/>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18'!$F$6:$L$6</c:f>
              <c:numCache>
                <c:formatCode>General</c:formatCode>
                <c:ptCount val="7"/>
                <c:pt idx="0">
                  <c:v>112</c:v>
                </c:pt>
                <c:pt idx="1">
                  <c:v>34</c:v>
                </c:pt>
                <c:pt idx="2">
                  <c:v>46</c:v>
                </c:pt>
                <c:pt idx="3">
                  <c:v>126</c:v>
                </c:pt>
                <c:pt idx="4">
                  <c:v>168</c:v>
                </c:pt>
                <c:pt idx="5">
                  <c:v>100</c:v>
                </c:pt>
                <c:pt idx="6">
                  <c:v>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737-4477-8DD4-E6C3B62CFAC1}"/>
            </c:ext>
          </c:extLst>
        </c:ser>
        <c:ser>
          <c:idx val="5"/>
          <c:order val="5"/>
          <c:spPr>
            <a:solidFill>
              <a:srgbClr val="308063"/>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c:v>
                </c:pt>
                <c:pt idx="1">
                  <c:v>2</c:v>
                </c:pt>
                <c:pt idx="2">
                  <c:v>2</c:v>
                </c:pt>
                <c:pt idx="3">
                  <c:v>2</c:v>
                </c:pt>
                <c:pt idx="4">
                  <c:v>1</c:v>
                </c:pt>
                <c:pt idx="5">
                  <c:v>1</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737-4477-8DD4-E6C3B62CFAC1}"/>
            </c:ext>
          </c:extLst>
        </c:ser>
        <c:ser>
          <c:idx val="6"/>
          <c:order val="6"/>
          <c:spPr>
            <a:solidFill>
              <a:srgbClr val="E07A99"/>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18'!$F$7:$L$7</c:f>
              <c:numCache>
                <c:formatCode>General</c:formatCode>
                <c:ptCount val="7"/>
                <c:pt idx="0">
                  <c:v>2</c:v>
                </c:pt>
                <c:pt idx="1">
                  <c:v>2</c:v>
                </c:pt>
                <c:pt idx="2">
                  <c:v>2</c:v>
                </c:pt>
                <c:pt idx="3">
                  <c:v>2</c:v>
                </c:pt>
                <c:pt idx="4">
                  <c:v>1</c:v>
                </c:pt>
                <c:pt idx="5">
                  <c:v>1</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9737-4477-8DD4-E6C3B62CFAC1}"/>
            </c:ext>
          </c:extLst>
        </c:ser>
        <c:ser>
          <c:idx val="7"/>
          <c:order val="7"/>
          <c:spPr>
            <a:solidFill>
              <a:srgbClr val="E4D7C5"/>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18'!$F$8:$L$8</c:f>
              <c:numCache>
                <c:formatCode>General</c:formatCode>
                <c:ptCount val="7"/>
                <c:pt idx="0">
                  <c:v>13</c:v>
                </c:pt>
                <c:pt idx="1">
                  <c:v>2</c:v>
                </c:pt>
                <c:pt idx="2">
                  <c:v>2</c:v>
                </c:pt>
                <c:pt idx="3">
                  <c:v>2</c:v>
                </c:pt>
                <c:pt idx="4">
                  <c:v>4</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9737-4477-8DD4-E6C3B62CFAC1}"/>
            </c:ext>
          </c:extLst>
        </c:ser>
        <c:ser>
          <c:idx val="8"/>
          <c:order val="8"/>
          <c:spPr>
            <a:solidFill>
              <a:srgbClr val="F0F3F1"/>
            </a:solidFill>
            <a:ln cmpd="sng">
              <a:solidFill>
                <a:srgbClr val="000000"/>
              </a:solidFill>
            </a:ln>
          </c:spPr>
          <c:invertIfNegative val="1"/>
          <c:cat>
            <c:strRef>
              <c:f>'Indicador 18'!$F$4:$L$4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18'!$F$8:$L$8</c:f>
              <c:numCache>
                <c:formatCode>General</c:formatCode>
                <c:ptCount val="7"/>
                <c:pt idx="0">
                  <c:v>13</c:v>
                </c:pt>
                <c:pt idx="1">
                  <c:v>2</c:v>
                </c:pt>
                <c:pt idx="2">
                  <c:v>2</c:v>
                </c:pt>
                <c:pt idx="3">
                  <c:v>2</c:v>
                </c:pt>
                <c:pt idx="4">
                  <c:v>4</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9737-4477-8DD4-E6C3B62CFAC1}"/>
            </c:ext>
          </c:extLst>
        </c:ser>
        <c:dLbls>
          <c:showLegendKey val="0"/>
          <c:showVal val="0"/>
          <c:showCatName val="0"/>
          <c:showSerName val="0"/>
          <c:showPercent val="0"/>
          <c:showBubbleSize val="0"/>
        </c:dLbls>
        <c:gapWidth val="150"/>
        <c:axId val="243315005"/>
        <c:axId val="393884000"/>
      </c:barChart>
      <c:catAx>
        <c:axId val="24331500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393884000"/>
        <c:crosses val="autoZero"/>
        <c:auto val="1"/>
        <c:lblAlgn val="ctr"/>
        <c:lblOffset val="100"/>
        <c:noMultiLvlLbl val="1"/>
      </c:catAx>
      <c:valAx>
        <c:axId val="393884000"/>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243315005"/>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Noto Sans"/>
              </a:defRPr>
            </a:pPr>
            <a:r>
              <a:rPr lang="es-MX" sz="1600" b="0" i="0">
                <a:solidFill>
                  <a:srgbClr val="979797"/>
                </a:solidFill>
                <a:latin typeface="Noto Sans"/>
              </a:rPr>
              <a:t>Indicador 2. Existencia de mecanismos para evaluar sistemáticamente la formación de los rasgos del perfil de egreso relacionados con los criterios del SEAES en programas educativos de especialidad</a:t>
            </a:r>
          </a:p>
        </c:rich>
      </c:tx>
      <c:overlay val="0"/>
    </c:title>
    <c:autoTitleDeleted val="0"/>
    <c:plotArea>
      <c:layout/>
      <c:barChart>
        <c:barDir val="col"/>
        <c:grouping val="clustered"/>
        <c:varyColors val="1"/>
        <c:ser>
          <c:idx val="0"/>
          <c:order val="0"/>
          <c:invertIfNegative val="1"/>
          <c:cat>
            <c:strRef>
              <c:f>'Indicador 2'!$F$4:$L$4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2'!$F$15:$L$15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A5-4A3E-BD0D-58D812669F67}"/>
            </c:ext>
          </c:extLst>
        </c:ser>
        <c:dLbls>
          <c:showLegendKey val="0"/>
          <c:showVal val="0"/>
          <c:showCatName val="0"/>
          <c:showSerName val="0"/>
          <c:showPercent val="0"/>
          <c:showBubbleSize val="0"/>
        </c:dLbls>
        <c:gapWidth val="150"/>
        <c:axId val="594192311"/>
        <c:axId val="750015151"/>
      </c:barChart>
      <c:catAx>
        <c:axId val="59419231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Noto Sans"/>
              </a:defRPr>
            </a:pPr>
            <a:endParaRPr lang="es-MX"/>
          </a:p>
        </c:txPr>
        <c:crossAx val="750015151"/>
        <c:crosses val="autoZero"/>
        <c:auto val="1"/>
        <c:lblAlgn val="ctr"/>
        <c:lblOffset val="100"/>
        <c:noMultiLvlLbl val="1"/>
      </c:catAx>
      <c:valAx>
        <c:axId val="750015151"/>
        <c:scaling>
          <c:orientation val="minMax"/>
        </c:scaling>
        <c:delete val="0"/>
        <c:axPos val="l"/>
        <c:numFmt formatCode="0%" sourceLinked="1"/>
        <c:majorTickMark val="cross"/>
        <c:minorTickMark val="cross"/>
        <c:tickLblPos val="nextTo"/>
        <c:spPr>
          <a:ln>
            <a:noFill/>
          </a:ln>
        </c:spPr>
        <c:crossAx val="594192311"/>
        <c:crosses val="autoZero"/>
        <c:crossBetween val="between"/>
      </c:valAx>
    </c:plotArea>
    <c:legend>
      <c:legendPos val="b"/>
      <c:overlay val="0"/>
      <c:txPr>
        <a:bodyPr/>
        <a:lstStyle/>
        <a:p>
          <a:pPr lvl="0">
            <a:defRPr sz="14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Noto Sans"/>
              </a:defRPr>
            </a:pPr>
            <a:r>
              <a:rPr lang="es-MX" sz="1900" b="0" i="0">
                <a:solidFill>
                  <a:srgbClr val="979797"/>
                </a:solidFill>
                <a:latin typeface="Noto Sans"/>
              </a:rPr>
              <a:t>Indicador 19. Número de acciones previstas en los planes y programas de desarrollo institucional que impulsan la incorporación de los criterios transversales</a:t>
            </a:r>
          </a:p>
        </c:rich>
      </c:tx>
      <c:overlay val="0"/>
    </c:title>
    <c:autoTitleDeleted val="0"/>
    <c:plotArea>
      <c:layout/>
      <c:barChart>
        <c:barDir val="col"/>
        <c:grouping val="clustered"/>
        <c:varyColors val="1"/>
        <c:ser>
          <c:idx val="0"/>
          <c:order val="0"/>
          <c:tx>
            <c:v>Planes y programas de desarrollo institucional</c:v>
          </c:tx>
          <c:spPr>
            <a:solidFill>
              <a:srgbClr val="9D2449"/>
            </a:solidFill>
            <a:ln cmpd="sng">
              <a:solidFill>
                <a:srgbClr val="000000"/>
              </a:solidFill>
            </a:ln>
          </c:spPr>
          <c:invertIfNegative val="1"/>
          <c:dLbls>
            <c:spPr>
              <a:noFill/>
              <a:ln>
                <a:noFill/>
              </a:ln>
              <a:effectLst/>
            </c:spPr>
            <c:txPr>
              <a:bodyPr/>
              <a:lstStyle/>
              <a:p>
                <a:pPr lvl="0">
                  <a:defRPr sz="16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19'!$F$4:$L$4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19'!$F$5:$L$5</c:f>
              <c:numCache>
                <c:formatCode>General</c:formatCode>
                <c:ptCount val="7"/>
                <c:pt idx="0">
                  <c:v>5</c:v>
                </c:pt>
                <c:pt idx="1">
                  <c:v>2</c:v>
                </c:pt>
                <c:pt idx="2">
                  <c:v>6</c:v>
                </c:pt>
                <c:pt idx="3">
                  <c:v>8</c:v>
                </c:pt>
                <c:pt idx="4">
                  <c:v>8</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06-4B50-A110-EE2C4FD81308}"/>
            </c:ext>
          </c:extLst>
        </c:ser>
        <c:ser>
          <c:idx val="1"/>
          <c:order val="1"/>
          <c:spPr>
            <a:solidFill>
              <a:srgbClr val="B38E5D"/>
            </a:solidFill>
            <a:ln cmpd="sng">
              <a:solidFill>
                <a:srgbClr val="000000"/>
              </a:solidFill>
            </a:ln>
          </c:spPr>
          <c:invertIfNegative val="1"/>
          <c:cat>
            <c:strRef>
              <c:f>'Indicador 19'!$F$4:$L$4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19'!$F$5:$L$5</c:f>
              <c:numCache>
                <c:formatCode>General</c:formatCode>
                <c:ptCount val="7"/>
                <c:pt idx="0">
                  <c:v>5</c:v>
                </c:pt>
                <c:pt idx="1">
                  <c:v>2</c:v>
                </c:pt>
                <c:pt idx="2">
                  <c:v>6</c:v>
                </c:pt>
                <c:pt idx="3">
                  <c:v>8</c:v>
                </c:pt>
                <c:pt idx="4">
                  <c:v>8</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606-4B50-A110-EE2C4FD81308}"/>
            </c:ext>
          </c:extLst>
        </c:ser>
        <c:ser>
          <c:idx val="2"/>
          <c:order val="2"/>
          <c:spPr>
            <a:solidFill>
              <a:srgbClr val="9AB0A1"/>
            </a:solidFill>
            <a:ln cmpd="sng">
              <a:solidFill>
                <a:srgbClr val="000000"/>
              </a:solidFill>
            </a:ln>
          </c:spPr>
          <c:invertIfNegative val="1"/>
          <c:cat>
            <c:strRef>
              <c:f>'Indicador 19'!$F$4:$L$4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19'!$F$6:$L$6</c:f>
              <c:numCache>
                <c:formatCode>General</c:formatCode>
                <c:ptCount val="7"/>
                <c:pt idx="0">
                  <c:v>3</c:v>
                </c:pt>
                <c:pt idx="1">
                  <c:v>1</c:v>
                </c:pt>
                <c:pt idx="2">
                  <c:v>2</c:v>
                </c:pt>
                <c:pt idx="3">
                  <c:v>4</c:v>
                </c:pt>
                <c:pt idx="4">
                  <c:v>4</c:v>
                </c:pt>
                <c:pt idx="5">
                  <c:v>3</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606-4B50-A110-EE2C4FD81308}"/>
            </c:ext>
          </c:extLst>
        </c:ser>
        <c:dLbls>
          <c:showLegendKey val="0"/>
          <c:showVal val="0"/>
          <c:showCatName val="0"/>
          <c:showSerName val="0"/>
          <c:showPercent val="0"/>
          <c:showBubbleSize val="0"/>
        </c:dLbls>
        <c:gapWidth val="150"/>
        <c:axId val="2040485679"/>
        <c:axId val="1064578605"/>
      </c:barChart>
      <c:catAx>
        <c:axId val="204048567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Noto Sans"/>
              </a:defRPr>
            </a:pPr>
            <a:endParaRPr lang="es-MX"/>
          </a:p>
        </c:txPr>
        <c:crossAx val="1064578605"/>
        <c:crosses val="autoZero"/>
        <c:auto val="1"/>
        <c:lblAlgn val="ctr"/>
        <c:lblOffset val="100"/>
        <c:noMultiLvlLbl val="1"/>
      </c:catAx>
      <c:valAx>
        <c:axId val="1064578605"/>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Noto Sans"/>
              </a:defRPr>
            </a:pPr>
            <a:endParaRPr lang="es-MX"/>
          </a:p>
        </c:txPr>
        <c:crossAx val="2040485679"/>
        <c:crosses val="autoZero"/>
        <c:crossBetween val="between"/>
      </c:valAx>
    </c:plotArea>
    <c:legend>
      <c:legendPos val="b"/>
      <c:overlay val="0"/>
      <c:txPr>
        <a:bodyPr/>
        <a:lstStyle/>
        <a:p>
          <a:pPr lvl="0">
            <a:defRPr sz="16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979797"/>
                </a:solidFill>
                <a:latin typeface="+mn-lt"/>
              </a:defRPr>
            </a:pPr>
            <a:r>
              <a:rPr lang="es-MX" b="0">
                <a:solidFill>
                  <a:srgbClr val="979797"/>
                </a:solidFill>
                <a:latin typeface="+mn-lt"/>
              </a:rPr>
              <a:t>Programa Operativo Anual 2020 frente a Planes y programas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19'!$F$4:$L$4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19'!$F$5:$L$5</c:f>
              <c:numCache>
                <c:formatCode>General</c:formatCode>
                <c:ptCount val="7"/>
                <c:pt idx="0">
                  <c:v>5</c:v>
                </c:pt>
                <c:pt idx="1">
                  <c:v>2</c:v>
                </c:pt>
                <c:pt idx="2">
                  <c:v>6</c:v>
                </c:pt>
                <c:pt idx="3">
                  <c:v>8</c:v>
                </c:pt>
                <c:pt idx="4">
                  <c:v>8</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EC7-4747-8A35-00A23E03BB20}"/>
            </c:ext>
          </c:extLst>
        </c:ser>
        <c:dLbls>
          <c:showLegendKey val="0"/>
          <c:showVal val="0"/>
          <c:showCatName val="0"/>
          <c:showSerName val="0"/>
          <c:showPercent val="0"/>
          <c:showBubbleSize val="0"/>
        </c:dLbls>
        <c:gapWidth val="150"/>
        <c:axId val="1959791805"/>
        <c:axId val="1127705697"/>
      </c:barChart>
      <c:catAx>
        <c:axId val="1959791805"/>
        <c:scaling>
          <c:orientation val="minMax"/>
        </c:scaling>
        <c:delete val="0"/>
        <c:axPos val="b"/>
        <c:title>
          <c:tx>
            <c:rich>
              <a:bodyPr/>
              <a:lstStyle/>
              <a:p>
                <a:pPr lvl="0">
                  <a:defRPr b="0">
                    <a:solidFill>
                      <a:srgbClr val="3F3F3F"/>
                    </a:solidFill>
                    <a:latin typeface="+mn-lt"/>
                  </a:defRPr>
                </a:pPr>
                <a:r>
                  <a:rPr lang="es-MX" b="0">
                    <a:solidFill>
                      <a:srgbClr val="3F3F3F"/>
                    </a:solidFill>
                    <a:latin typeface="+mn-lt"/>
                  </a:rPr>
                  <a:t>Planes y programas</a:t>
                </a:r>
              </a:p>
            </c:rich>
          </c:tx>
          <c:overlay val="0"/>
        </c:title>
        <c:numFmt formatCode="General" sourceLinked="1"/>
        <c:majorTickMark val="none"/>
        <c:minorTickMark val="none"/>
        <c:tickLblPos val="nextTo"/>
        <c:txPr>
          <a:bodyPr/>
          <a:lstStyle/>
          <a:p>
            <a:pPr lvl="0">
              <a:defRPr b="0">
                <a:solidFill>
                  <a:srgbClr val="3F3F3F"/>
                </a:solidFill>
                <a:latin typeface="+mn-lt"/>
              </a:defRPr>
            </a:pPr>
            <a:endParaRPr lang="es-MX"/>
          </a:p>
        </c:txPr>
        <c:crossAx val="1127705697"/>
        <c:crosses val="autoZero"/>
        <c:auto val="1"/>
        <c:lblAlgn val="ctr"/>
        <c:lblOffset val="100"/>
        <c:noMultiLvlLbl val="1"/>
      </c:catAx>
      <c:valAx>
        <c:axId val="112770569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F3F3F"/>
                    </a:solidFill>
                    <a:latin typeface="+mn-lt"/>
                  </a:defRPr>
                </a:pPr>
                <a:r>
                  <a:rPr lang="es-MX" b="0">
                    <a:solidFill>
                      <a:srgbClr val="3F3F3F"/>
                    </a:solidFill>
                    <a:latin typeface="+mn-lt"/>
                  </a:rPr>
                  <a:t>Programa Operativo Anual 2020</a:t>
                </a: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959791805"/>
        <c:crosses val="autoZero"/>
        <c:crossBetween val="between"/>
      </c:valAx>
    </c:plotArea>
    <c:legend>
      <c:legendPos val="r"/>
      <c:overlay val="0"/>
      <c:txPr>
        <a:bodyPr/>
        <a:lstStyle/>
        <a:p>
          <a:pPr lvl="0">
            <a:defRPr b="0">
              <a:solidFill>
                <a:srgbClr val="525252"/>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979797"/>
                </a:solidFill>
                <a:latin typeface="+mn-lt"/>
              </a:defRPr>
            </a:pPr>
            <a:r>
              <a:rPr lang="es-MX" b="0">
                <a:solidFill>
                  <a:srgbClr val="979797"/>
                </a:solidFill>
                <a:latin typeface="+mn-lt"/>
              </a:rPr>
              <a:t>Planes y programas de desarrollo institucional PIDE 2020</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val>
            <c:numRef>
              <c:f>'Indicador 19'!$F$6:$L$6</c:f>
              <c:numCache>
                <c:formatCode>General</c:formatCode>
                <c:ptCount val="7"/>
                <c:pt idx="0">
                  <c:v>3</c:v>
                </c:pt>
                <c:pt idx="1">
                  <c:v>1</c:v>
                </c:pt>
                <c:pt idx="2">
                  <c:v>2</c:v>
                </c:pt>
                <c:pt idx="3">
                  <c:v>4</c:v>
                </c:pt>
                <c:pt idx="4">
                  <c:v>4</c:v>
                </c:pt>
                <c:pt idx="5">
                  <c:v>3</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8-49B9-9688-864520043D66}"/>
            </c:ext>
          </c:extLst>
        </c:ser>
        <c:dLbls>
          <c:showLegendKey val="0"/>
          <c:showVal val="0"/>
          <c:showCatName val="0"/>
          <c:showSerName val="0"/>
          <c:showPercent val="0"/>
          <c:showBubbleSize val="0"/>
        </c:dLbls>
        <c:gapWidth val="150"/>
        <c:axId val="1795710754"/>
        <c:axId val="1990587982"/>
      </c:barChart>
      <c:catAx>
        <c:axId val="179571075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b="0">
                <a:solidFill>
                  <a:srgbClr val="3F3F3F"/>
                </a:solidFill>
                <a:latin typeface="+mn-lt"/>
              </a:defRPr>
            </a:pPr>
            <a:endParaRPr lang="es-MX"/>
          </a:p>
        </c:txPr>
        <c:crossAx val="1990587982"/>
        <c:crosses val="autoZero"/>
        <c:auto val="1"/>
        <c:lblAlgn val="ctr"/>
        <c:lblOffset val="100"/>
        <c:noMultiLvlLbl val="1"/>
      </c:catAx>
      <c:valAx>
        <c:axId val="19905879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F3F3F"/>
                    </a:solidFill>
                    <a:latin typeface="+mn-lt"/>
                  </a:defRPr>
                </a:pPr>
                <a:r>
                  <a:rPr lang="es-MX" b="0">
                    <a:solidFill>
                      <a:srgbClr val="3F3F3F"/>
                    </a:solidFill>
                    <a:latin typeface="+mn-lt"/>
                  </a:rPr>
                  <a:t>Planes y programas de desarrollo institucional PIDE 2020</a:t>
                </a: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795710754"/>
        <c:crosses val="autoZero"/>
        <c:crossBetween val="between"/>
      </c:valAx>
    </c:plotArea>
    <c:legend>
      <c:legendPos val="r"/>
      <c:overlay val="0"/>
      <c:txPr>
        <a:bodyPr/>
        <a:lstStyle/>
        <a:p>
          <a:pPr lvl="0" rtl="0">
            <a:defRPr b="0">
              <a:solidFill>
                <a:srgbClr val="525252"/>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Noto Sans"/>
              </a:defRPr>
            </a:pPr>
            <a:r>
              <a:rPr lang="es-MX" sz="1400" b="0" i="0">
                <a:solidFill>
                  <a:srgbClr val="979797"/>
                </a:solidFill>
                <a:latin typeface="Noto Sans"/>
              </a:rPr>
              <a:t>Indicador 20. Número de acciones institucionales realizadas para atender y sensibilizar a la comunidad en los temas previstos por los criterios del SEAES</a:t>
            </a:r>
          </a:p>
        </c:rich>
      </c:tx>
      <c:overlay val="0"/>
    </c:title>
    <c:autoTitleDeleted val="0"/>
    <c:plotArea>
      <c:layout/>
      <c:barChart>
        <c:barDir val="col"/>
        <c:grouping val="clustered"/>
        <c:varyColors val="1"/>
        <c:ser>
          <c:idx val="0"/>
          <c:order val="0"/>
          <c:tx>
            <c:v>Acciones de atención y sensibilización</c:v>
          </c:tx>
          <c:spPr>
            <a:solidFill>
              <a:srgbClr val="9D2449"/>
            </a:solidFill>
            <a:ln cmpd="sng">
              <a:solidFill>
                <a:srgbClr val="000000"/>
              </a:solidFill>
            </a:ln>
          </c:spPr>
          <c:invertIfNegative val="1"/>
          <c:dLbls>
            <c:spPr>
              <a:noFill/>
              <a:ln>
                <a:noFill/>
              </a:ln>
              <a:effectLst/>
            </c:spPr>
            <c:txPr>
              <a:bodyPr/>
              <a:lstStyle/>
              <a:p>
                <a:pPr lvl="0">
                  <a:defRPr sz="1200" b="0" i="0">
                    <a:latin typeface="Noto San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20'!$F$4:$L$4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20'!$F$5:$L$5</c:f>
              <c:numCache>
                <c:formatCode>General</c:formatCode>
                <c:ptCount val="7"/>
                <c:pt idx="0">
                  <c:v>1</c:v>
                </c:pt>
                <c:pt idx="1">
                  <c:v>1</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665-47C7-8151-D4A2D7D05B99}"/>
            </c:ext>
          </c:extLst>
        </c:ser>
        <c:ser>
          <c:idx val="1"/>
          <c:order val="1"/>
          <c:spPr>
            <a:solidFill>
              <a:srgbClr val="B38E5D"/>
            </a:solidFill>
            <a:ln cmpd="sng">
              <a:solidFill>
                <a:srgbClr val="000000"/>
              </a:solidFill>
            </a:ln>
          </c:spPr>
          <c:invertIfNegative val="1"/>
          <c:cat>
            <c:strRef>
              <c:f>'Indicador 20'!$F$4:$L$4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20'!$F$6:$L$6</c:f>
              <c:numCache>
                <c:formatCode>General</c:formatCode>
                <c:ptCount val="7"/>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665-47C7-8151-D4A2D7D05B99}"/>
            </c:ext>
          </c:extLst>
        </c:ser>
        <c:dLbls>
          <c:showLegendKey val="0"/>
          <c:showVal val="0"/>
          <c:showCatName val="0"/>
          <c:showSerName val="0"/>
          <c:showPercent val="0"/>
          <c:showBubbleSize val="0"/>
        </c:dLbls>
        <c:gapWidth val="150"/>
        <c:axId val="901001729"/>
        <c:axId val="1940398948"/>
      </c:barChart>
      <c:catAx>
        <c:axId val="90100172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Noto Sans"/>
              </a:defRPr>
            </a:pPr>
            <a:endParaRPr lang="es-MX"/>
          </a:p>
        </c:txPr>
        <c:crossAx val="1940398948"/>
        <c:crosses val="autoZero"/>
        <c:auto val="1"/>
        <c:lblAlgn val="ctr"/>
        <c:lblOffset val="100"/>
        <c:noMultiLvlLbl val="1"/>
      </c:catAx>
      <c:valAx>
        <c:axId val="1940398948"/>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Noto Sans"/>
              </a:defRPr>
            </a:pPr>
            <a:endParaRPr lang="es-MX"/>
          </a:p>
        </c:txPr>
        <c:crossAx val="901001729"/>
        <c:crosses val="autoZero"/>
        <c:crossBetween val="between"/>
      </c:valAx>
    </c:plotArea>
    <c:legend>
      <c:legendPos val="b"/>
      <c:overlay val="0"/>
      <c:txPr>
        <a:bodyPr/>
        <a:lstStyle/>
        <a:p>
          <a:pPr lvl="0">
            <a:defRPr sz="1200" b="0" i="0">
              <a:solidFill>
                <a:srgbClr val="525252"/>
              </a:solidFill>
              <a:latin typeface="Noto Sans"/>
            </a:defRPr>
          </a:pPr>
          <a:endParaRPr lang="es-MX"/>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0</xdr:colOff>
      <xdr:row>18</xdr:row>
      <xdr:rowOff>47625</xdr:rowOff>
    </xdr:from>
    <xdr:ext cx="12877800" cy="6915150"/>
    <xdr:graphicFrame macro="">
      <xdr:nvGraphicFramePr>
        <xdr:cNvPr id="838772199" name="Chart 1">
          <a:extLst>
            <a:ext uri="{FF2B5EF4-FFF2-40B4-BE49-F238E27FC236}">
              <a16:creationId xmlns:a16="http://schemas.microsoft.com/office/drawing/2014/main" id="{00000000-0008-0000-0300-0000E7A5FE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0</xdr:colOff>
      <xdr:row>18</xdr:row>
      <xdr:rowOff>0</xdr:rowOff>
    </xdr:from>
    <xdr:ext cx="14230350" cy="6915150"/>
    <xdr:graphicFrame macro="">
      <xdr:nvGraphicFramePr>
        <xdr:cNvPr id="2080270269" name="Chart 2">
          <a:extLst>
            <a:ext uri="{FF2B5EF4-FFF2-40B4-BE49-F238E27FC236}">
              <a16:creationId xmlns:a16="http://schemas.microsoft.com/office/drawing/2014/main" id="{00000000-0008-0000-0300-0000BD67FE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30</xdr:col>
      <xdr:colOff>0</xdr:colOff>
      <xdr:row>18</xdr:row>
      <xdr:rowOff>0</xdr:rowOff>
    </xdr:from>
    <xdr:ext cx="14354175" cy="6915150"/>
    <xdr:graphicFrame macro="">
      <xdr:nvGraphicFramePr>
        <xdr:cNvPr id="1326712863" name="Chart 3">
          <a:extLst>
            <a:ext uri="{FF2B5EF4-FFF2-40B4-BE49-F238E27FC236}">
              <a16:creationId xmlns:a16="http://schemas.microsoft.com/office/drawing/2014/main" id="{00000000-0008-0000-0300-00001F0814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51</xdr:row>
      <xdr:rowOff>0</xdr:rowOff>
    </xdr:from>
    <xdr:ext cx="12877800" cy="6915150"/>
    <xdr:graphicFrame macro="">
      <xdr:nvGraphicFramePr>
        <xdr:cNvPr id="659877553" name="Chart 4">
          <a:extLst>
            <a:ext uri="{FF2B5EF4-FFF2-40B4-BE49-F238E27FC236}">
              <a16:creationId xmlns:a16="http://schemas.microsoft.com/office/drawing/2014/main" id="{00000000-0008-0000-0300-0000B1EE54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0</xdr:colOff>
      <xdr:row>51</xdr:row>
      <xdr:rowOff>0</xdr:rowOff>
    </xdr:from>
    <xdr:ext cx="14230350" cy="6915150"/>
    <xdr:graphicFrame macro="">
      <xdr:nvGraphicFramePr>
        <xdr:cNvPr id="313964858" name="Chart 5">
          <a:extLst>
            <a:ext uri="{FF2B5EF4-FFF2-40B4-BE49-F238E27FC236}">
              <a16:creationId xmlns:a16="http://schemas.microsoft.com/office/drawing/2014/main" id="{00000000-0008-0000-0300-00003AB9B6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30</xdr:col>
      <xdr:colOff>0</xdr:colOff>
      <xdr:row>51</xdr:row>
      <xdr:rowOff>0</xdr:rowOff>
    </xdr:from>
    <xdr:ext cx="14354175" cy="6915150"/>
    <xdr:graphicFrame macro="">
      <xdr:nvGraphicFramePr>
        <xdr:cNvPr id="1949448077" name="Chart 6">
          <a:extLst>
            <a:ext uri="{FF2B5EF4-FFF2-40B4-BE49-F238E27FC236}">
              <a16:creationId xmlns:a16="http://schemas.microsoft.com/office/drawing/2014/main" id="{00000000-0008-0000-0300-00008D3732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123825</xdr:colOff>
      <xdr:row>16</xdr:row>
      <xdr:rowOff>228600</xdr:rowOff>
    </xdr:from>
    <xdr:ext cx="11553825" cy="6372225"/>
    <xdr:graphicFrame macro="">
      <xdr:nvGraphicFramePr>
        <xdr:cNvPr id="246049199" name="Chart 107">
          <a:extLst>
            <a:ext uri="{FF2B5EF4-FFF2-40B4-BE49-F238E27FC236}">
              <a16:creationId xmlns:a16="http://schemas.microsoft.com/office/drawing/2014/main" id="{00000000-0008-0000-1500-0000AF69AA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1019175</xdr:colOff>
      <xdr:row>16</xdr:row>
      <xdr:rowOff>238125</xdr:rowOff>
    </xdr:from>
    <xdr:ext cx="12334875" cy="6238875"/>
    <xdr:graphicFrame macro="">
      <xdr:nvGraphicFramePr>
        <xdr:cNvPr id="721639855" name="Chart 108">
          <a:extLst>
            <a:ext uri="{FF2B5EF4-FFF2-40B4-BE49-F238E27FC236}">
              <a16:creationId xmlns:a16="http://schemas.microsoft.com/office/drawing/2014/main" id="{00000000-0008-0000-1500-0000AF590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24</xdr:col>
      <xdr:colOff>676275</xdr:colOff>
      <xdr:row>17</xdr:row>
      <xdr:rowOff>0</xdr:rowOff>
    </xdr:from>
    <xdr:ext cx="11068050" cy="6238875"/>
    <xdr:graphicFrame macro="">
      <xdr:nvGraphicFramePr>
        <xdr:cNvPr id="800230509" name="Chart 109">
          <a:extLst>
            <a:ext uri="{FF2B5EF4-FFF2-40B4-BE49-F238E27FC236}">
              <a16:creationId xmlns:a16="http://schemas.microsoft.com/office/drawing/2014/main" id="{00000000-0008-0000-1500-00006D8CB2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8</xdr:col>
      <xdr:colOff>1066800</xdr:colOff>
      <xdr:row>46</xdr:row>
      <xdr:rowOff>180975</xdr:rowOff>
    </xdr:from>
    <xdr:ext cx="12382500" cy="6315075"/>
    <xdr:graphicFrame macro="">
      <xdr:nvGraphicFramePr>
        <xdr:cNvPr id="1646749426" name="Chart 110">
          <a:extLst>
            <a:ext uri="{FF2B5EF4-FFF2-40B4-BE49-F238E27FC236}">
              <a16:creationId xmlns:a16="http://schemas.microsoft.com/office/drawing/2014/main" id="{00000000-0008-0000-1500-0000F26627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19050</xdr:colOff>
      <xdr:row>46</xdr:row>
      <xdr:rowOff>152400</xdr:rowOff>
    </xdr:from>
    <xdr:ext cx="11553825" cy="6438900"/>
    <xdr:graphicFrame macro="">
      <xdr:nvGraphicFramePr>
        <xdr:cNvPr id="509567120" name="Chart 111">
          <a:extLst>
            <a:ext uri="{FF2B5EF4-FFF2-40B4-BE49-F238E27FC236}">
              <a16:creationId xmlns:a16="http://schemas.microsoft.com/office/drawing/2014/main" id="{00000000-0008-0000-1500-000090605F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25</xdr:col>
      <xdr:colOff>333375</xdr:colOff>
      <xdr:row>46</xdr:row>
      <xdr:rowOff>180975</xdr:rowOff>
    </xdr:from>
    <xdr:ext cx="11639550" cy="6400800"/>
    <xdr:graphicFrame macro="">
      <xdr:nvGraphicFramePr>
        <xdr:cNvPr id="402292105" name="Chart 112">
          <a:extLst>
            <a:ext uri="{FF2B5EF4-FFF2-40B4-BE49-F238E27FC236}">
              <a16:creationId xmlns:a16="http://schemas.microsoft.com/office/drawing/2014/main" id="{00000000-0008-0000-1500-0000897DFA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22</xdr:col>
      <xdr:colOff>9525</xdr:colOff>
      <xdr:row>43</xdr:row>
      <xdr:rowOff>238125</xdr:rowOff>
    </xdr:from>
    <xdr:ext cx="11496675" cy="5476875"/>
    <xdr:graphicFrame macro="">
      <xdr:nvGraphicFramePr>
        <xdr:cNvPr id="1798111556" name="Chart 119">
          <a:extLst>
            <a:ext uri="{FF2B5EF4-FFF2-40B4-BE49-F238E27FC236}">
              <a16:creationId xmlns:a16="http://schemas.microsoft.com/office/drawing/2014/main" id="{00000000-0008-0000-1700-000044012D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9525</xdr:rowOff>
    </xdr:from>
    <xdr:ext cx="12372975" cy="5486400"/>
    <xdr:graphicFrame macro="">
      <xdr:nvGraphicFramePr>
        <xdr:cNvPr id="1621643452" name="Chart 120">
          <a:extLst>
            <a:ext uri="{FF2B5EF4-FFF2-40B4-BE49-F238E27FC236}">
              <a16:creationId xmlns:a16="http://schemas.microsoft.com/office/drawing/2014/main" id="{00000000-0008-0000-1700-0000BC50A8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200025</xdr:colOff>
      <xdr:row>17</xdr:row>
      <xdr:rowOff>219075</xdr:rowOff>
    </xdr:from>
    <xdr:ext cx="11839575" cy="5476875"/>
    <xdr:graphicFrame macro="">
      <xdr:nvGraphicFramePr>
        <xdr:cNvPr id="701817015" name="Chart 121">
          <a:extLst>
            <a:ext uri="{FF2B5EF4-FFF2-40B4-BE49-F238E27FC236}">
              <a16:creationId xmlns:a16="http://schemas.microsoft.com/office/drawing/2014/main" id="{00000000-0008-0000-1700-0000B7E0D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22</xdr:col>
      <xdr:colOff>295275</xdr:colOff>
      <xdr:row>17</xdr:row>
      <xdr:rowOff>171450</xdr:rowOff>
    </xdr:from>
    <xdr:ext cx="11391900" cy="5486400"/>
    <xdr:graphicFrame macro="">
      <xdr:nvGraphicFramePr>
        <xdr:cNvPr id="1956236562" name="Chart 122">
          <a:extLst>
            <a:ext uri="{FF2B5EF4-FFF2-40B4-BE49-F238E27FC236}">
              <a16:creationId xmlns:a16="http://schemas.microsoft.com/office/drawing/2014/main" id="{00000000-0008-0000-1700-000012CD99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219075</xdr:colOff>
      <xdr:row>44</xdr:row>
      <xdr:rowOff>28575</xdr:rowOff>
    </xdr:from>
    <xdr:ext cx="11830050" cy="5419725"/>
    <xdr:graphicFrame macro="">
      <xdr:nvGraphicFramePr>
        <xdr:cNvPr id="2063974745" name="Chart 123">
          <a:extLst>
            <a:ext uri="{FF2B5EF4-FFF2-40B4-BE49-F238E27FC236}">
              <a16:creationId xmlns:a16="http://schemas.microsoft.com/office/drawing/2014/main" id="{00000000-0008-0000-1700-000059C105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238125</xdr:colOff>
      <xdr:row>43</xdr:row>
      <xdr:rowOff>190500</xdr:rowOff>
    </xdr:from>
    <xdr:ext cx="12439650" cy="5486400"/>
    <xdr:graphicFrame macro="">
      <xdr:nvGraphicFramePr>
        <xdr:cNvPr id="170874483" name="Chart 124">
          <a:extLst>
            <a:ext uri="{FF2B5EF4-FFF2-40B4-BE49-F238E27FC236}">
              <a16:creationId xmlns:a16="http://schemas.microsoft.com/office/drawing/2014/main" id="{00000000-0008-0000-1700-000073562F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21</xdr:col>
      <xdr:colOff>66675</xdr:colOff>
      <xdr:row>44</xdr:row>
      <xdr:rowOff>47625</xdr:rowOff>
    </xdr:from>
    <xdr:ext cx="10991850" cy="5343525"/>
    <xdr:graphicFrame macro="">
      <xdr:nvGraphicFramePr>
        <xdr:cNvPr id="130822013" name="Chart 131">
          <a:extLst>
            <a:ext uri="{FF2B5EF4-FFF2-40B4-BE49-F238E27FC236}">
              <a16:creationId xmlns:a16="http://schemas.microsoft.com/office/drawing/2014/main" id="{00000000-0008-0000-1900-00007D2FCC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0</xdr:rowOff>
    </xdr:from>
    <xdr:ext cx="10696575" cy="5267325"/>
    <xdr:graphicFrame macro="">
      <xdr:nvGraphicFramePr>
        <xdr:cNvPr id="744721752" name="Chart 132">
          <a:extLst>
            <a:ext uri="{FF2B5EF4-FFF2-40B4-BE49-F238E27FC236}">
              <a16:creationId xmlns:a16="http://schemas.microsoft.com/office/drawing/2014/main" id="{00000000-0008-0000-1900-0000588D63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457200</xdr:colOff>
      <xdr:row>18</xdr:row>
      <xdr:rowOff>9525</xdr:rowOff>
    </xdr:from>
    <xdr:ext cx="11172825" cy="5248275"/>
    <xdr:graphicFrame macro="">
      <xdr:nvGraphicFramePr>
        <xdr:cNvPr id="802530932" name="Chart 133">
          <a:extLst>
            <a:ext uri="{FF2B5EF4-FFF2-40B4-BE49-F238E27FC236}">
              <a16:creationId xmlns:a16="http://schemas.microsoft.com/office/drawing/2014/main" id="{00000000-0008-0000-1900-000074A6D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20</xdr:col>
      <xdr:colOff>762000</xdr:colOff>
      <xdr:row>18</xdr:row>
      <xdr:rowOff>9525</xdr:rowOff>
    </xdr:from>
    <xdr:ext cx="11172825" cy="5267325"/>
    <xdr:graphicFrame macro="">
      <xdr:nvGraphicFramePr>
        <xdr:cNvPr id="256835461" name="Chart 134">
          <a:extLst>
            <a:ext uri="{FF2B5EF4-FFF2-40B4-BE49-F238E27FC236}">
              <a16:creationId xmlns:a16="http://schemas.microsoft.com/office/drawing/2014/main" id="{00000000-0008-0000-1900-000085FF4E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44</xdr:row>
      <xdr:rowOff>19050</xdr:rowOff>
    </xdr:from>
    <xdr:ext cx="10696575" cy="5276850"/>
    <xdr:graphicFrame macro="">
      <xdr:nvGraphicFramePr>
        <xdr:cNvPr id="589687161" name="Chart 135">
          <a:extLst>
            <a:ext uri="{FF2B5EF4-FFF2-40B4-BE49-F238E27FC236}">
              <a16:creationId xmlns:a16="http://schemas.microsoft.com/office/drawing/2014/main" id="{00000000-0008-0000-1900-000079E925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8</xdr:col>
      <xdr:colOff>504825</xdr:colOff>
      <xdr:row>44</xdr:row>
      <xdr:rowOff>19050</xdr:rowOff>
    </xdr:from>
    <xdr:ext cx="11029950" cy="5219700"/>
    <xdr:graphicFrame macro="">
      <xdr:nvGraphicFramePr>
        <xdr:cNvPr id="1350753693" name="Chart 136">
          <a:extLst>
            <a:ext uri="{FF2B5EF4-FFF2-40B4-BE49-F238E27FC236}">
              <a16:creationId xmlns:a16="http://schemas.microsoft.com/office/drawing/2014/main" id="{00000000-0008-0000-1900-00009DDD82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10</xdr:row>
      <xdr:rowOff>0</xdr:rowOff>
    </xdr:from>
    <xdr:ext cx="13706475" cy="9172575"/>
    <xdr:graphicFrame macro="">
      <xdr:nvGraphicFramePr>
        <xdr:cNvPr id="1697171817" name="Chart 143">
          <a:extLst>
            <a:ext uri="{FF2B5EF4-FFF2-40B4-BE49-F238E27FC236}">
              <a16:creationId xmlns:a16="http://schemas.microsoft.com/office/drawing/2014/main" id="{00000000-0008-0000-1B00-000069C928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9</xdr:row>
      <xdr:rowOff>190500</xdr:rowOff>
    </xdr:from>
    <xdr:ext cx="13011150" cy="5743575"/>
    <xdr:graphicFrame macro="">
      <xdr:nvGraphicFramePr>
        <xdr:cNvPr id="964360746" name="Chart 145">
          <a:extLst>
            <a:ext uri="{FF2B5EF4-FFF2-40B4-BE49-F238E27FC236}">
              <a16:creationId xmlns:a16="http://schemas.microsoft.com/office/drawing/2014/main" id="{00000000-0008-0000-1D00-00002AFA7A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9</xdr:row>
      <xdr:rowOff>0</xdr:rowOff>
    </xdr:from>
    <xdr:ext cx="12068175" cy="6181725"/>
    <xdr:graphicFrame macro="">
      <xdr:nvGraphicFramePr>
        <xdr:cNvPr id="1725811082" name="Chart 147">
          <a:extLst>
            <a:ext uri="{FF2B5EF4-FFF2-40B4-BE49-F238E27FC236}">
              <a16:creationId xmlns:a16="http://schemas.microsoft.com/office/drawing/2014/main" id="{00000000-0008-0000-1F00-00008AC9DD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18</xdr:row>
      <xdr:rowOff>0</xdr:rowOff>
    </xdr:from>
    <xdr:ext cx="8010525" cy="5038725"/>
    <xdr:graphicFrame macro="">
      <xdr:nvGraphicFramePr>
        <xdr:cNvPr id="899698587" name="Chart 149">
          <a:extLst>
            <a:ext uri="{FF2B5EF4-FFF2-40B4-BE49-F238E27FC236}">
              <a16:creationId xmlns:a16="http://schemas.microsoft.com/office/drawing/2014/main" id="{00000000-0008-0000-2100-00009B4FA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0</xdr:colOff>
      <xdr:row>18</xdr:row>
      <xdr:rowOff>0</xdr:rowOff>
    </xdr:from>
    <xdr:ext cx="8934450" cy="5038725"/>
    <xdr:graphicFrame macro="">
      <xdr:nvGraphicFramePr>
        <xdr:cNvPr id="664541638" name="Chart 150">
          <a:extLst>
            <a:ext uri="{FF2B5EF4-FFF2-40B4-BE49-F238E27FC236}">
              <a16:creationId xmlns:a16="http://schemas.microsoft.com/office/drawing/2014/main" id="{00000000-0008-0000-2100-0000C6199C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0</xdr:colOff>
      <xdr:row>18</xdr:row>
      <xdr:rowOff>0</xdr:rowOff>
    </xdr:from>
    <xdr:ext cx="8572500" cy="5038725"/>
    <xdr:graphicFrame macro="">
      <xdr:nvGraphicFramePr>
        <xdr:cNvPr id="1757914347" name="Chart 151">
          <a:extLst>
            <a:ext uri="{FF2B5EF4-FFF2-40B4-BE49-F238E27FC236}">
              <a16:creationId xmlns:a16="http://schemas.microsoft.com/office/drawing/2014/main" id="{00000000-0008-0000-2100-0000EBA4C7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43</xdr:row>
      <xdr:rowOff>0</xdr:rowOff>
    </xdr:from>
    <xdr:ext cx="8010525" cy="5038725"/>
    <xdr:graphicFrame macro="">
      <xdr:nvGraphicFramePr>
        <xdr:cNvPr id="93458438" name="Chart 152">
          <a:extLst>
            <a:ext uri="{FF2B5EF4-FFF2-40B4-BE49-F238E27FC236}">
              <a16:creationId xmlns:a16="http://schemas.microsoft.com/office/drawing/2014/main" id="{00000000-0008-0000-2100-000006109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6</xdr:col>
      <xdr:colOff>0</xdr:colOff>
      <xdr:row>43</xdr:row>
      <xdr:rowOff>0</xdr:rowOff>
    </xdr:from>
    <xdr:ext cx="8934450" cy="5038725"/>
    <xdr:graphicFrame macro="">
      <xdr:nvGraphicFramePr>
        <xdr:cNvPr id="2023688841" name="Chart 153">
          <a:extLst>
            <a:ext uri="{FF2B5EF4-FFF2-40B4-BE49-F238E27FC236}">
              <a16:creationId xmlns:a16="http://schemas.microsoft.com/office/drawing/2014/main" id="{00000000-0008-0000-2100-0000890A9F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14</xdr:col>
      <xdr:colOff>0</xdr:colOff>
      <xdr:row>43</xdr:row>
      <xdr:rowOff>0</xdr:rowOff>
    </xdr:from>
    <xdr:ext cx="8572500" cy="5038725"/>
    <xdr:graphicFrame macro="">
      <xdr:nvGraphicFramePr>
        <xdr:cNvPr id="1919102801" name="Chart 154">
          <a:extLst>
            <a:ext uri="{FF2B5EF4-FFF2-40B4-BE49-F238E27FC236}">
              <a16:creationId xmlns:a16="http://schemas.microsoft.com/office/drawing/2014/main" id="{00000000-0008-0000-2100-0000512F6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14</xdr:row>
      <xdr:rowOff>47625</xdr:rowOff>
    </xdr:from>
    <xdr:ext cx="15668625" cy="7467600"/>
    <xdr:graphicFrame macro="">
      <xdr:nvGraphicFramePr>
        <xdr:cNvPr id="1973588627" name="Chart 161">
          <a:extLst>
            <a:ext uri="{FF2B5EF4-FFF2-40B4-BE49-F238E27FC236}">
              <a16:creationId xmlns:a16="http://schemas.microsoft.com/office/drawing/2014/main" id="{00000000-0008-0000-2300-00009392A2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14</xdr:row>
      <xdr:rowOff>0</xdr:rowOff>
    </xdr:from>
    <xdr:ext cx="15306675" cy="7467600"/>
    <xdr:graphicFrame macro="">
      <xdr:nvGraphicFramePr>
        <xdr:cNvPr id="1736116268" name="Chart 162">
          <a:extLst>
            <a:ext uri="{FF2B5EF4-FFF2-40B4-BE49-F238E27FC236}">
              <a16:creationId xmlns:a16="http://schemas.microsoft.com/office/drawing/2014/main" id="{00000000-0008-0000-2300-00002C087B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54</xdr:row>
      <xdr:rowOff>0</xdr:rowOff>
    </xdr:from>
    <xdr:ext cx="15459075" cy="7467600"/>
    <xdr:graphicFrame macro="">
      <xdr:nvGraphicFramePr>
        <xdr:cNvPr id="127786265" name="Chart 163">
          <a:extLst>
            <a:ext uri="{FF2B5EF4-FFF2-40B4-BE49-F238E27FC236}">
              <a16:creationId xmlns:a16="http://schemas.microsoft.com/office/drawing/2014/main" id="{00000000-0008-0000-2300-000019DD9D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10</xdr:row>
      <xdr:rowOff>47625</xdr:rowOff>
    </xdr:from>
    <xdr:ext cx="14316075" cy="6734175"/>
    <xdr:graphicFrame macro="">
      <xdr:nvGraphicFramePr>
        <xdr:cNvPr id="1233692995" name="Chart 167">
          <a:extLst>
            <a:ext uri="{FF2B5EF4-FFF2-40B4-BE49-F238E27FC236}">
              <a16:creationId xmlns:a16="http://schemas.microsoft.com/office/drawing/2014/main" id="{00000000-0008-0000-2500-000043A988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0</xdr:colOff>
      <xdr:row>10</xdr:row>
      <xdr:rowOff>0</xdr:rowOff>
    </xdr:from>
    <xdr:ext cx="15278100" cy="6734175"/>
    <xdr:graphicFrame macro="">
      <xdr:nvGraphicFramePr>
        <xdr:cNvPr id="2072114844" name="Chart 168">
          <a:extLst>
            <a:ext uri="{FF2B5EF4-FFF2-40B4-BE49-F238E27FC236}">
              <a16:creationId xmlns:a16="http://schemas.microsoft.com/office/drawing/2014/main" id="{00000000-0008-0000-2500-00009CF681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29</xdr:col>
      <xdr:colOff>0</xdr:colOff>
      <xdr:row>10</xdr:row>
      <xdr:rowOff>0</xdr:rowOff>
    </xdr:from>
    <xdr:ext cx="15240000" cy="6734175"/>
    <xdr:graphicFrame macro="">
      <xdr:nvGraphicFramePr>
        <xdr:cNvPr id="1264420939" name="Chart 169">
          <a:extLst>
            <a:ext uri="{FF2B5EF4-FFF2-40B4-BE49-F238E27FC236}">
              <a16:creationId xmlns:a16="http://schemas.microsoft.com/office/drawing/2014/main" id="{00000000-0008-0000-2500-00004B885D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27</xdr:row>
      <xdr:rowOff>0</xdr:rowOff>
    </xdr:from>
    <xdr:ext cx="14316075" cy="6734175"/>
    <xdr:graphicFrame macro="">
      <xdr:nvGraphicFramePr>
        <xdr:cNvPr id="1692458005" name="Chart 170">
          <a:extLst>
            <a:ext uri="{FF2B5EF4-FFF2-40B4-BE49-F238E27FC236}">
              <a16:creationId xmlns:a16="http://schemas.microsoft.com/office/drawing/2014/main" id="{00000000-0008-0000-2500-000015DCE0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0</xdr:colOff>
      <xdr:row>27</xdr:row>
      <xdr:rowOff>0</xdr:rowOff>
    </xdr:from>
    <xdr:ext cx="15278100" cy="6734175"/>
    <xdr:graphicFrame macro="">
      <xdr:nvGraphicFramePr>
        <xdr:cNvPr id="976478798" name="Chart 171">
          <a:extLst>
            <a:ext uri="{FF2B5EF4-FFF2-40B4-BE49-F238E27FC236}">
              <a16:creationId xmlns:a16="http://schemas.microsoft.com/office/drawing/2014/main" id="{00000000-0008-0000-2500-00004EE233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8</xdr:row>
      <xdr:rowOff>0</xdr:rowOff>
    </xdr:from>
    <xdr:ext cx="14839950" cy="6810375"/>
    <xdr:graphicFrame macro="">
      <xdr:nvGraphicFramePr>
        <xdr:cNvPr id="857453584" name="Chart 177">
          <a:extLst>
            <a:ext uri="{FF2B5EF4-FFF2-40B4-BE49-F238E27FC236}">
              <a16:creationId xmlns:a16="http://schemas.microsoft.com/office/drawing/2014/main" id="{00000000-0008-0000-2700-000010B41B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257175</xdr:colOff>
      <xdr:row>7</xdr:row>
      <xdr:rowOff>161925</xdr:rowOff>
    </xdr:from>
    <xdr:ext cx="10810875" cy="6686550"/>
    <xdr:graphicFrame macro="">
      <xdr:nvGraphicFramePr>
        <xdr:cNvPr id="1150139976" name="Chart 178" title="Gráfico">
          <a:extLst>
            <a:ext uri="{FF2B5EF4-FFF2-40B4-BE49-F238E27FC236}">
              <a16:creationId xmlns:a16="http://schemas.microsoft.com/office/drawing/2014/main" id="{00000000-0008-0000-2700-000048BE8D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42</xdr:row>
      <xdr:rowOff>19050</xdr:rowOff>
    </xdr:from>
    <xdr:ext cx="11668125" cy="5000625"/>
    <xdr:graphicFrame macro="">
      <xdr:nvGraphicFramePr>
        <xdr:cNvPr id="809924669" name="Chart 179" title="Gráfico">
          <a:extLst>
            <a:ext uri="{FF2B5EF4-FFF2-40B4-BE49-F238E27FC236}">
              <a16:creationId xmlns:a16="http://schemas.microsoft.com/office/drawing/2014/main" id="{00000000-0008-0000-2700-00003D784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1134725" cy="6505575"/>
    <xdr:graphicFrame macro="">
      <xdr:nvGraphicFramePr>
        <xdr:cNvPr id="607916174" name="Chart 13">
          <a:extLst>
            <a:ext uri="{FF2B5EF4-FFF2-40B4-BE49-F238E27FC236}">
              <a16:creationId xmlns:a16="http://schemas.microsoft.com/office/drawing/2014/main" id="{00000000-0008-0000-0500-00008E103C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0</xdr:colOff>
      <xdr:row>18</xdr:row>
      <xdr:rowOff>0</xdr:rowOff>
    </xdr:from>
    <xdr:ext cx="11753850" cy="6505575"/>
    <xdr:graphicFrame macro="">
      <xdr:nvGraphicFramePr>
        <xdr:cNvPr id="763502193" name="Chart 14">
          <a:extLst>
            <a:ext uri="{FF2B5EF4-FFF2-40B4-BE49-F238E27FC236}">
              <a16:creationId xmlns:a16="http://schemas.microsoft.com/office/drawing/2014/main" id="{00000000-0008-0000-0500-0000711E82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22</xdr:col>
      <xdr:colOff>0</xdr:colOff>
      <xdr:row>18</xdr:row>
      <xdr:rowOff>0</xdr:rowOff>
    </xdr:from>
    <xdr:ext cx="11344275" cy="6505575"/>
    <xdr:graphicFrame macro="">
      <xdr:nvGraphicFramePr>
        <xdr:cNvPr id="77926645" name="Chart 15">
          <a:extLst>
            <a:ext uri="{FF2B5EF4-FFF2-40B4-BE49-F238E27FC236}">
              <a16:creationId xmlns:a16="http://schemas.microsoft.com/office/drawing/2014/main" id="{00000000-0008-0000-0500-0000F510A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50</xdr:row>
      <xdr:rowOff>0</xdr:rowOff>
    </xdr:from>
    <xdr:ext cx="11134725" cy="6505575"/>
    <xdr:graphicFrame macro="">
      <xdr:nvGraphicFramePr>
        <xdr:cNvPr id="1407858664" name="Chart 16">
          <a:extLst>
            <a:ext uri="{FF2B5EF4-FFF2-40B4-BE49-F238E27FC236}">
              <a16:creationId xmlns:a16="http://schemas.microsoft.com/office/drawing/2014/main" id="{00000000-0008-0000-0500-0000E837EA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0</xdr:colOff>
      <xdr:row>50</xdr:row>
      <xdr:rowOff>0</xdr:rowOff>
    </xdr:from>
    <xdr:ext cx="11753850" cy="6505575"/>
    <xdr:graphicFrame macro="">
      <xdr:nvGraphicFramePr>
        <xdr:cNvPr id="1816777220" name="Chart 17">
          <a:extLst>
            <a:ext uri="{FF2B5EF4-FFF2-40B4-BE49-F238E27FC236}">
              <a16:creationId xmlns:a16="http://schemas.microsoft.com/office/drawing/2014/main" id="{00000000-0008-0000-0500-000004D249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22</xdr:col>
      <xdr:colOff>0</xdr:colOff>
      <xdr:row>50</xdr:row>
      <xdr:rowOff>0</xdr:rowOff>
    </xdr:from>
    <xdr:ext cx="11344275" cy="6505575"/>
    <xdr:graphicFrame macro="">
      <xdr:nvGraphicFramePr>
        <xdr:cNvPr id="1466101928" name="Chart 18">
          <a:extLst>
            <a:ext uri="{FF2B5EF4-FFF2-40B4-BE49-F238E27FC236}">
              <a16:creationId xmlns:a16="http://schemas.microsoft.com/office/drawing/2014/main" id="{00000000-0008-0000-0500-0000A8F062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7</xdr:row>
      <xdr:rowOff>0</xdr:rowOff>
    </xdr:from>
    <xdr:ext cx="13258800" cy="6076950"/>
    <xdr:graphicFrame macro="">
      <xdr:nvGraphicFramePr>
        <xdr:cNvPr id="1158277301" name="Chart 181">
          <a:extLst>
            <a:ext uri="{FF2B5EF4-FFF2-40B4-BE49-F238E27FC236}">
              <a16:creationId xmlns:a16="http://schemas.microsoft.com/office/drawing/2014/main" id="{00000000-0008-0000-2900-0000B5E809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21</xdr:row>
      <xdr:rowOff>9525</xdr:rowOff>
    </xdr:from>
    <xdr:ext cx="14725650" cy="8839200"/>
    <xdr:graphicFrame macro="">
      <xdr:nvGraphicFramePr>
        <xdr:cNvPr id="1226278556" name="Chart 25">
          <a:extLst>
            <a:ext uri="{FF2B5EF4-FFF2-40B4-BE49-F238E27FC236}">
              <a16:creationId xmlns:a16="http://schemas.microsoft.com/office/drawing/2014/main" id="{00000000-0008-0000-0700-00009C8617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0</xdr:colOff>
      <xdr:row>21</xdr:row>
      <xdr:rowOff>0</xdr:rowOff>
    </xdr:from>
    <xdr:ext cx="17983200" cy="8839200"/>
    <xdr:graphicFrame macro="">
      <xdr:nvGraphicFramePr>
        <xdr:cNvPr id="486512291" name="Chart 26">
          <a:extLst>
            <a:ext uri="{FF2B5EF4-FFF2-40B4-BE49-F238E27FC236}">
              <a16:creationId xmlns:a16="http://schemas.microsoft.com/office/drawing/2014/main" id="{00000000-0008-0000-0700-0000A396FF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21</xdr:row>
      <xdr:rowOff>0</xdr:rowOff>
    </xdr:from>
    <xdr:ext cx="19326225" cy="8839200"/>
    <xdr:graphicFrame macro="">
      <xdr:nvGraphicFramePr>
        <xdr:cNvPr id="1218041016" name="Chart 27">
          <a:extLst>
            <a:ext uri="{FF2B5EF4-FFF2-40B4-BE49-F238E27FC236}">
              <a16:creationId xmlns:a16="http://schemas.microsoft.com/office/drawing/2014/main" id="{00000000-0008-0000-0700-0000B8D499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63</xdr:row>
      <xdr:rowOff>0</xdr:rowOff>
    </xdr:from>
    <xdr:ext cx="14725650" cy="8839200"/>
    <xdr:graphicFrame macro="">
      <xdr:nvGraphicFramePr>
        <xdr:cNvPr id="857099955" name="Chart 28">
          <a:extLst>
            <a:ext uri="{FF2B5EF4-FFF2-40B4-BE49-F238E27FC236}">
              <a16:creationId xmlns:a16="http://schemas.microsoft.com/office/drawing/2014/main" id="{00000000-0008-0000-0700-0000B34E16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0</xdr:colOff>
      <xdr:row>63</xdr:row>
      <xdr:rowOff>0</xdr:rowOff>
    </xdr:from>
    <xdr:ext cx="17983200" cy="8839200"/>
    <xdr:graphicFrame macro="">
      <xdr:nvGraphicFramePr>
        <xdr:cNvPr id="776407326" name="Chart 29">
          <a:extLst>
            <a:ext uri="{FF2B5EF4-FFF2-40B4-BE49-F238E27FC236}">
              <a16:creationId xmlns:a16="http://schemas.microsoft.com/office/drawing/2014/main" id="{00000000-0008-0000-0700-00001E094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18</xdr:col>
      <xdr:colOff>0</xdr:colOff>
      <xdr:row>63</xdr:row>
      <xdr:rowOff>0</xdr:rowOff>
    </xdr:from>
    <xdr:ext cx="19326225" cy="8839200"/>
    <xdr:graphicFrame macro="">
      <xdr:nvGraphicFramePr>
        <xdr:cNvPr id="553845933" name="Chart 30">
          <a:extLst>
            <a:ext uri="{FF2B5EF4-FFF2-40B4-BE49-F238E27FC236}">
              <a16:creationId xmlns:a16="http://schemas.microsoft.com/office/drawing/2014/main" id="{00000000-0008-0000-0700-0000AD0403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0</xdr:rowOff>
    </xdr:from>
    <xdr:ext cx="9582150" cy="5695950"/>
    <xdr:graphicFrame macro="">
      <xdr:nvGraphicFramePr>
        <xdr:cNvPr id="1728114724" name="Chart 37">
          <a:extLst>
            <a:ext uri="{FF2B5EF4-FFF2-40B4-BE49-F238E27FC236}">
              <a16:creationId xmlns:a16="http://schemas.microsoft.com/office/drawing/2014/main" id="{00000000-0008-0000-0900-000024F000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18</xdr:row>
      <xdr:rowOff>0</xdr:rowOff>
    </xdr:from>
    <xdr:ext cx="10306050" cy="5667375"/>
    <xdr:graphicFrame macro="">
      <xdr:nvGraphicFramePr>
        <xdr:cNvPr id="1388386232" name="Chart 38">
          <a:extLst>
            <a:ext uri="{FF2B5EF4-FFF2-40B4-BE49-F238E27FC236}">
              <a16:creationId xmlns:a16="http://schemas.microsoft.com/office/drawing/2014/main" id="{00000000-0008-0000-0900-0000B817C1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17</xdr:col>
      <xdr:colOff>0</xdr:colOff>
      <xdr:row>18</xdr:row>
      <xdr:rowOff>0</xdr:rowOff>
    </xdr:from>
    <xdr:ext cx="9753600" cy="5667375"/>
    <xdr:graphicFrame macro="">
      <xdr:nvGraphicFramePr>
        <xdr:cNvPr id="181689542" name="Chart 39">
          <a:extLst>
            <a:ext uri="{FF2B5EF4-FFF2-40B4-BE49-F238E27FC236}">
              <a16:creationId xmlns:a16="http://schemas.microsoft.com/office/drawing/2014/main" id="{00000000-0008-0000-0900-0000C65CD4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45</xdr:row>
      <xdr:rowOff>0</xdr:rowOff>
    </xdr:from>
    <xdr:ext cx="9582150" cy="5667375"/>
    <xdr:graphicFrame macro="">
      <xdr:nvGraphicFramePr>
        <xdr:cNvPr id="90032440" name="Chart 40">
          <a:extLst>
            <a:ext uri="{FF2B5EF4-FFF2-40B4-BE49-F238E27FC236}">
              <a16:creationId xmlns:a16="http://schemas.microsoft.com/office/drawing/2014/main" id="{00000000-0008-0000-0900-000038C95D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45</xdr:row>
      <xdr:rowOff>0</xdr:rowOff>
    </xdr:from>
    <xdr:ext cx="10306050" cy="5667375"/>
    <xdr:graphicFrame macro="">
      <xdr:nvGraphicFramePr>
        <xdr:cNvPr id="1739499223" name="Chart 41">
          <a:extLst>
            <a:ext uri="{FF2B5EF4-FFF2-40B4-BE49-F238E27FC236}">
              <a16:creationId xmlns:a16="http://schemas.microsoft.com/office/drawing/2014/main" id="{00000000-0008-0000-0900-0000D7A6AE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17</xdr:col>
      <xdr:colOff>0</xdr:colOff>
      <xdr:row>45</xdr:row>
      <xdr:rowOff>0</xdr:rowOff>
    </xdr:from>
    <xdr:ext cx="9753600" cy="5667375"/>
    <xdr:graphicFrame macro="">
      <xdr:nvGraphicFramePr>
        <xdr:cNvPr id="1486330408" name="Chart 42">
          <a:extLst>
            <a:ext uri="{FF2B5EF4-FFF2-40B4-BE49-F238E27FC236}">
              <a16:creationId xmlns:a16="http://schemas.microsoft.com/office/drawing/2014/main" id="{00000000-0008-0000-0900-0000289A97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12</xdr:row>
      <xdr:rowOff>0</xdr:rowOff>
    </xdr:from>
    <xdr:ext cx="11620500" cy="8763000"/>
    <xdr:graphicFrame macro="">
      <xdr:nvGraphicFramePr>
        <xdr:cNvPr id="1580829896" name="Chart 49">
          <a:extLst>
            <a:ext uri="{FF2B5EF4-FFF2-40B4-BE49-F238E27FC236}">
              <a16:creationId xmlns:a16="http://schemas.microsoft.com/office/drawing/2014/main" id="{00000000-0008-0000-0B00-0000C88C3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xdr:row>
      <xdr:rowOff>9525</xdr:rowOff>
    </xdr:from>
    <xdr:ext cx="13849350" cy="6905625"/>
    <xdr:graphicFrame macro="">
      <xdr:nvGraphicFramePr>
        <xdr:cNvPr id="1322712057" name="Chart 51">
          <a:extLst>
            <a:ext uri="{FF2B5EF4-FFF2-40B4-BE49-F238E27FC236}">
              <a16:creationId xmlns:a16="http://schemas.microsoft.com/office/drawing/2014/main" id="{00000000-0008-0000-0D00-0000F9FBD6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266700</xdr:colOff>
      <xdr:row>9</xdr:row>
      <xdr:rowOff>228600</xdr:rowOff>
    </xdr:from>
    <xdr:ext cx="12534900" cy="5191125"/>
    <xdr:graphicFrame macro="">
      <xdr:nvGraphicFramePr>
        <xdr:cNvPr id="456732981" name="Chart 53">
          <a:extLst>
            <a:ext uri="{FF2B5EF4-FFF2-40B4-BE49-F238E27FC236}">
              <a16:creationId xmlns:a16="http://schemas.microsoft.com/office/drawing/2014/main" id="{00000000-0008-0000-0F00-000035313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21</xdr:col>
      <xdr:colOff>19050</xdr:colOff>
      <xdr:row>18</xdr:row>
      <xdr:rowOff>219075</xdr:rowOff>
    </xdr:from>
    <xdr:ext cx="10344150" cy="9391650"/>
    <xdr:graphicFrame macro="">
      <xdr:nvGraphicFramePr>
        <xdr:cNvPr id="921189965" name="Chart 55">
          <a:extLst>
            <a:ext uri="{FF2B5EF4-FFF2-40B4-BE49-F238E27FC236}">
              <a16:creationId xmlns:a16="http://schemas.microsoft.com/office/drawing/2014/main" id="{00000000-0008-0000-1100-00004D3EE8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19</xdr:row>
      <xdr:rowOff>0</xdr:rowOff>
    </xdr:from>
    <xdr:ext cx="12372975" cy="9363075"/>
    <xdr:graphicFrame macro="">
      <xdr:nvGraphicFramePr>
        <xdr:cNvPr id="117945643" name="Chart 56">
          <a:extLst>
            <a:ext uri="{FF2B5EF4-FFF2-40B4-BE49-F238E27FC236}">
              <a16:creationId xmlns:a16="http://schemas.microsoft.com/office/drawing/2014/main" id="{00000000-0008-0000-1100-00002BB507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1152525</xdr:colOff>
      <xdr:row>18</xdr:row>
      <xdr:rowOff>228600</xdr:rowOff>
    </xdr:from>
    <xdr:ext cx="11944350" cy="9382125"/>
    <xdr:graphicFrame macro="">
      <xdr:nvGraphicFramePr>
        <xdr:cNvPr id="1627694024" name="Chart 57">
          <a:extLst>
            <a:ext uri="{FF2B5EF4-FFF2-40B4-BE49-F238E27FC236}">
              <a16:creationId xmlns:a16="http://schemas.microsoft.com/office/drawing/2014/main" id="{00000000-0008-0000-1100-0000C8A304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64</xdr:row>
      <xdr:rowOff>38100</xdr:rowOff>
    </xdr:from>
    <xdr:ext cx="11991975" cy="7896225"/>
    <xdr:graphicFrame macro="">
      <xdr:nvGraphicFramePr>
        <xdr:cNvPr id="452778689" name="Chart 58">
          <a:extLst>
            <a:ext uri="{FF2B5EF4-FFF2-40B4-BE49-F238E27FC236}">
              <a16:creationId xmlns:a16="http://schemas.microsoft.com/office/drawing/2014/main" id="{00000000-0008-0000-1100-0000C1DAFC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781050</xdr:colOff>
      <xdr:row>64</xdr:row>
      <xdr:rowOff>0</xdr:rowOff>
    </xdr:from>
    <xdr:ext cx="11849100" cy="8124825"/>
    <xdr:graphicFrame macro="">
      <xdr:nvGraphicFramePr>
        <xdr:cNvPr id="2131841662" name="Chart 59">
          <a:extLst>
            <a:ext uri="{FF2B5EF4-FFF2-40B4-BE49-F238E27FC236}">
              <a16:creationId xmlns:a16="http://schemas.microsoft.com/office/drawing/2014/main" id="{00000000-0008-0000-1100-00007E5211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20</xdr:col>
      <xdr:colOff>38100</xdr:colOff>
      <xdr:row>64</xdr:row>
      <xdr:rowOff>9525</xdr:rowOff>
    </xdr:from>
    <xdr:ext cx="10058400" cy="8153400"/>
    <xdr:graphicFrame macro="">
      <xdr:nvGraphicFramePr>
        <xdr:cNvPr id="568866577" name="Chart 60">
          <a:extLst>
            <a:ext uri="{FF2B5EF4-FFF2-40B4-BE49-F238E27FC236}">
              <a16:creationId xmlns:a16="http://schemas.microsoft.com/office/drawing/2014/main" id="{00000000-0008-0000-1100-00001137E8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29</xdr:col>
      <xdr:colOff>0</xdr:colOff>
      <xdr:row>17</xdr:row>
      <xdr:rowOff>0</xdr:rowOff>
    </xdr:from>
    <xdr:ext cx="8839200" cy="10239375"/>
    <xdr:graphicFrame macro="">
      <xdr:nvGraphicFramePr>
        <xdr:cNvPr id="1735434417" name="Chart 67">
          <a:extLst>
            <a:ext uri="{FF2B5EF4-FFF2-40B4-BE49-F238E27FC236}">
              <a16:creationId xmlns:a16="http://schemas.microsoft.com/office/drawing/2014/main" id="{00000000-0008-0000-1300-0000B1A070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45</xdr:col>
      <xdr:colOff>0</xdr:colOff>
      <xdr:row>17</xdr:row>
      <xdr:rowOff>0</xdr:rowOff>
    </xdr:from>
    <xdr:ext cx="8839200" cy="10239375"/>
    <xdr:graphicFrame macro="">
      <xdr:nvGraphicFramePr>
        <xdr:cNvPr id="1621840276" name="Chart 68">
          <a:extLst>
            <a:ext uri="{FF2B5EF4-FFF2-40B4-BE49-F238E27FC236}">
              <a16:creationId xmlns:a16="http://schemas.microsoft.com/office/drawing/2014/main" id="{00000000-0008-0000-1300-00009451AB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61</xdr:col>
      <xdr:colOff>0</xdr:colOff>
      <xdr:row>17</xdr:row>
      <xdr:rowOff>0</xdr:rowOff>
    </xdr:from>
    <xdr:ext cx="8839200" cy="10239375"/>
    <xdr:graphicFrame macro="">
      <xdr:nvGraphicFramePr>
        <xdr:cNvPr id="178359990" name="Chart 69">
          <a:extLst>
            <a:ext uri="{FF2B5EF4-FFF2-40B4-BE49-F238E27FC236}">
              <a16:creationId xmlns:a16="http://schemas.microsoft.com/office/drawing/2014/main" id="{00000000-0008-0000-1300-0000B68EA1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77</xdr:col>
      <xdr:colOff>0</xdr:colOff>
      <xdr:row>16</xdr:row>
      <xdr:rowOff>161925</xdr:rowOff>
    </xdr:from>
    <xdr:ext cx="8839200" cy="10553700"/>
    <xdr:graphicFrame macro="">
      <xdr:nvGraphicFramePr>
        <xdr:cNvPr id="232189829" name="Chart 70">
          <a:extLst>
            <a:ext uri="{FF2B5EF4-FFF2-40B4-BE49-F238E27FC236}">
              <a16:creationId xmlns:a16="http://schemas.microsoft.com/office/drawing/2014/main" id="{00000000-0008-0000-1300-000085EFD6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93</xdr:col>
      <xdr:colOff>0</xdr:colOff>
      <xdr:row>16</xdr:row>
      <xdr:rowOff>161925</xdr:rowOff>
    </xdr:from>
    <xdr:ext cx="8839200" cy="10553700"/>
    <xdr:graphicFrame macro="">
      <xdr:nvGraphicFramePr>
        <xdr:cNvPr id="1688684111" name="Chart 71">
          <a:extLst>
            <a:ext uri="{FF2B5EF4-FFF2-40B4-BE49-F238E27FC236}">
              <a16:creationId xmlns:a16="http://schemas.microsoft.com/office/drawing/2014/main" id="{00000000-0008-0000-1300-00004F46A7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23</xdr:col>
      <xdr:colOff>0</xdr:colOff>
      <xdr:row>36</xdr:row>
      <xdr:rowOff>0</xdr:rowOff>
    </xdr:from>
    <xdr:ext cx="11763375" cy="8943975"/>
    <xdr:graphicFrame macro="">
      <xdr:nvGraphicFramePr>
        <xdr:cNvPr id="244895486" name="Chart 72">
          <a:extLst>
            <a:ext uri="{FF2B5EF4-FFF2-40B4-BE49-F238E27FC236}">
              <a16:creationId xmlns:a16="http://schemas.microsoft.com/office/drawing/2014/main" id="{00000000-0008-0000-1300-0000FECE98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36</xdr:col>
      <xdr:colOff>0</xdr:colOff>
      <xdr:row>36</xdr:row>
      <xdr:rowOff>0</xdr:rowOff>
    </xdr:from>
    <xdr:ext cx="8839200" cy="8943975"/>
    <xdr:graphicFrame macro="">
      <xdr:nvGraphicFramePr>
        <xdr:cNvPr id="1608554881" name="Chart 73">
          <a:extLst>
            <a:ext uri="{FF2B5EF4-FFF2-40B4-BE49-F238E27FC236}">
              <a16:creationId xmlns:a16="http://schemas.microsoft.com/office/drawing/2014/main" id="{00000000-0008-0000-1300-00008199E0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52</xdr:col>
      <xdr:colOff>0</xdr:colOff>
      <xdr:row>36</xdr:row>
      <xdr:rowOff>0</xdr:rowOff>
    </xdr:from>
    <xdr:ext cx="8839200" cy="8943975"/>
    <xdr:graphicFrame macro="">
      <xdr:nvGraphicFramePr>
        <xdr:cNvPr id="1684936420" name="Chart 74">
          <a:extLst>
            <a:ext uri="{FF2B5EF4-FFF2-40B4-BE49-F238E27FC236}">
              <a16:creationId xmlns:a16="http://schemas.microsoft.com/office/drawing/2014/main" id="{00000000-0008-0000-1300-0000E4166E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68</xdr:col>
      <xdr:colOff>0</xdr:colOff>
      <xdr:row>36</xdr:row>
      <xdr:rowOff>0</xdr:rowOff>
    </xdr:from>
    <xdr:ext cx="8839200" cy="8943975"/>
    <xdr:graphicFrame macro="">
      <xdr:nvGraphicFramePr>
        <xdr:cNvPr id="553371932" name="Chart 75">
          <a:extLst>
            <a:ext uri="{FF2B5EF4-FFF2-40B4-BE49-F238E27FC236}">
              <a16:creationId xmlns:a16="http://schemas.microsoft.com/office/drawing/2014/main" id="{00000000-0008-0000-1300-00001CC9FB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23</xdr:col>
      <xdr:colOff>0</xdr:colOff>
      <xdr:row>54</xdr:row>
      <xdr:rowOff>0</xdr:rowOff>
    </xdr:from>
    <xdr:ext cx="11763375" cy="11001375"/>
    <xdr:graphicFrame macro="">
      <xdr:nvGraphicFramePr>
        <xdr:cNvPr id="1061524885" name="Chart 76">
          <a:extLst>
            <a:ext uri="{FF2B5EF4-FFF2-40B4-BE49-F238E27FC236}">
              <a16:creationId xmlns:a16="http://schemas.microsoft.com/office/drawing/2014/main" id="{00000000-0008-0000-1300-0000959545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36</xdr:col>
      <xdr:colOff>0</xdr:colOff>
      <xdr:row>54</xdr:row>
      <xdr:rowOff>0</xdr:rowOff>
    </xdr:from>
    <xdr:ext cx="8943975" cy="11001375"/>
    <xdr:graphicFrame macro="">
      <xdr:nvGraphicFramePr>
        <xdr:cNvPr id="1278701647" name="Chart 77">
          <a:extLst>
            <a:ext uri="{FF2B5EF4-FFF2-40B4-BE49-F238E27FC236}">
              <a16:creationId xmlns:a16="http://schemas.microsoft.com/office/drawing/2014/main" id="{00000000-0008-0000-1300-00004F703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53</xdr:col>
      <xdr:colOff>0</xdr:colOff>
      <xdr:row>54</xdr:row>
      <xdr:rowOff>0</xdr:rowOff>
    </xdr:from>
    <xdr:ext cx="8943975" cy="11001375"/>
    <xdr:graphicFrame macro="">
      <xdr:nvGraphicFramePr>
        <xdr:cNvPr id="2065467477" name="Chart 78">
          <a:extLst>
            <a:ext uri="{FF2B5EF4-FFF2-40B4-BE49-F238E27FC236}">
              <a16:creationId xmlns:a16="http://schemas.microsoft.com/office/drawing/2014/main" id="{00000000-0008-0000-1300-000055881C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70</xdr:col>
      <xdr:colOff>0</xdr:colOff>
      <xdr:row>54</xdr:row>
      <xdr:rowOff>0</xdr:rowOff>
    </xdr:from>
    <xdr:ext cx="8943975" cy="11001375"/>
    <xdr:graphicFrame macro="">
      <xdr:nvGraphicFramePr>
        <xdr:cNvPr id="1698862639" name="Chart 79">
          <a:extLst>
            <a:ext uri="{FF2B5EF4-FFF2-40B4-BE49-F238E27FC236}">
              <a16:creationId xmlns:a16="http://schemas.microsoft.com/office/drawing/2014/main" id="{00000000-0008-0000-1300-00002F9642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13</xdr:col>
      <xdr:colOff>438150</xdr:colOff>
      <xdr:row>0</xdr:row>
      <xdr:rowOff>19050</xdr:rowOff>
    </xdr:from>
    <xdr:ext cx="11239500" cy="9020175"/>
    <xdr:graphicFrame macro="">
      <xdr:nvGraphicFramePr>
        <xdr:cNvPr id="1279948046" name="Chart 80">
          <a:extLst>
            <a:ext uri="{FF2B5EF4-FFF2-40B4-BE49-F238E27FC236}">
              <a16:creationId xmlns:a16="http://schemas.microsoft.com/office/drawing/2014/main" id="{00000000-0008-0000-1300-00000E754A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19</xdr:col>
      <xdr:colOff>0</xdr:colOff>
      <xdr:row>0</xdr:row>
      <xdr:rowOff>0</xdr:rowOff>
    </xdr:from>
    <xdr:ext cx="12411075" cy="9020175"/>
    <xdr:graphicFrame macro="">
      <xdr:nvGraphicFramePr>
        <xdr:cNvPr id="395707278" name="Chart 81">
          <a:extLst>
            <a:ext uri="{FF2B5EF4-FFF2-40B4-BE49-F238E27FC236}">
              <a16:creationId xmlns:a16="http://schemas.microsoft.com/office/drawing/2014/main" id="{00000000-0008-0000-1300-00008E0396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27</xdr:col>
      <xdr:colOff>0</xdr:colOff>
      <xdr:row>0</xdr:row>
      <xdr:rowOff>0</xdr:rowOff>
    </xdr:from>
    <xdr:ext cx="11410950" cy="9020175"/>
    <xdr:graphicFrame macro="">
      <xdr:nvGraphicFramePr>
        <xdr:cNvPr id="1313343214" name="Chart 82">
          <a:extLst>
            <a:ext uri="{FF2B5EF4-FFF2-40B4-BE49-F238E27FC236}">
              <a16:creationId xmlns:a16="http://schemas.microsoft.com/office/drawing/2014/main" id="{00000000-0008-0000-1300-0000EE0648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46</xdr:col>
      <xdr:colOff>0</xdr:colOff>
      <xdr:row>0</xdr:row>
      <xdr:rowOff>0</xdr:rowOff>
    </xdr:from>
    <xdr:ext cx="11096625" cy="9020175"/>
    <xdr:graphicFrame macro="">
      <xdr:nvGraphicFramePr>
        <xdr:cNvPr id="1566646873" name="Chart 83">
          <a:extLst>
            <a:ext uri="{FF2B5EF4-FFF2-40B4-BE49-F238E27FC236}">
              <a16:creationId xmlns:a16="http://schemas.microsoft.com/office/drawing/2014/main" id="{00000000-0008-0000-1300-0000592261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66</xdr:col>
      <xdr:colOff>0</xdr:colOff>
      <xdr:row>0</xdr:row>
      <xdr:rowOff>0</xdr:rowOff>
    </xdr:from>
    <xdr:ext cx="11096625" cy="9020175"/>
    <xdr:graphicFrame macro="">
      <xdr:nvGraphicFramePr>
        <xdr:cNvPr id="743047073" name="Chart 84">
          <a:extLst>
            <a:ext uri="{FF2B5EF4-FFF2-40B4-BE49-F238E27FC236}">
              <a16:creationId xmlns:a16="http://schemas.microsoft.com/office/drawing/2014/main" id="{00000000-0008-0000-1300-0000A1FF4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87</xdr:col>
      <xdr:colOff>0</xdr:colOff>
      <xdr:row>0</xdr:row>
      <xdr:rowOff>0</xdr:rowOff>
    </xdr:from>
    <xdr:ext cx="11096625" cy="9020175"/>
    <xdr:graphicFrame macro="">
      <xdr:nvGraphicFramePr>
        <xdr:cNvPr id="1934017987" name="Chart 85">
          <a:extLst>
            <a:ext uri="{FF2B5EF4-FFF2-40B4-BE49-F238E27FC236}">
              <a16:creationId xmlns:a16="http://schemas.microsoft.com/office/drawing/2014/main" id="{00000000-0008-0000-1300-0000C3C54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84</xdr:col>
      <xdr:colOff>0</xdr:colOff>
      <xdr:row>36</xdr:row>
      <xdr:rowOff>0</xdr:rowOff>
    </xdr:from>
    <xdr:ext cx="11249025" cy="8943975"/>
    <xdr:graphicFrame macro="">
      <xdr:nvGraphicFramePr>
        <xdr:cNvPr id="910716975" name="Chart 86">
          <a:extLst>
            <a:ext uri="{FF2B5EF4-FFF2-40B4-BE49-F238E27FC236}">
              <a16:creationId xmlns:a16="http://schemas.microsoft.com/office/drawing/2014/main" id="{00000000-0008-0000-1300-00002F7048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87</xdr:col>
      <xdr:colOff>0</xdr:colOff>
      <xdr:row>54</xdr:row>
      <xdr:rowOff>0</xdr:rowOff>
    </xdr:from>
    <xdr:ext cx="8943975" cy="11001375"/>
    <xdr:graphicFrame macro="">
      <xdr:nvGraphicFramePr>
        <xdr:cNvPr id="726294589" name="Chart 87">
          <a:extLst>
            <a:ext uri="{FF2B5EF4-FFF2-40B4-BE49-F238E27FC236}">
              <a16:creationId xmlns:a16="http://schemas.microsoft.com/office/drawing/2014/main" id="{00000000-0008-0000-1300-00003D604A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wsDr>
</file>

<file path=xl/theme/theme1.xml><?xml version="1.0" encoding="utf-8"?>
<a:theme xmlns:a="http://schemas.openxmlformats.org/drawingml/2006/main" name="Sheets">
  <a:themeElements>
    <a:clrScheme name="Sheets">
      <a:dk1>
        <a:srgbClr val="3F3F3F"/>
      </a:dk1>
      <a:lt1>
        <a:srgbClr val="FFFFFF"/>
      </a:lt1>
      <a:dk2>
        <a:srgbClr val="3F3F3F"/>
      </a:dk2>
      <a:lt2>
        <a:srgbClr val="FFFFFF"/>
      </a:lt2>
      <a:accent1>
        <a:srgbClr val="9D2449"/>
      </a:accent1>
      <a:accent2>
        <a:srgbClr val="B38E5D"/>
      </a:accent2>
      <a:accent3>
        <a:srgbClr val="9AB0A1"/>
      </a:accent3>
      <a:accent4>
        <a:srgbClr val="285C4D"/>
      </a:accent4>
      <a:accent5>
        <a:srgbClr val="691B33"/>
      </a:accent5>
      <a:accent6>
        <a:srgbClr val="308063"/>
      </a:accent6>
      <a:hlink>
        <a:srgbClr val="8A6B41"/>
      </a:hlink>
      <a:folHlink>
        <a:srgbClr val="8A6B4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cols>
    <col min="1" max="1" width="29.140625" customWidth="1"/>
    <col min="2" max="2" width="110.7109375" customWidth="1"/>
    <col min="3" max="3" width="17.28515625" customWidth="1"/>
    <col min="4" max="26" width="10.7109375" customWidth="1"/>
  </cols>
  <sheetData>
    <row r="1" spans="1:26" ht="21" customHeight="1">
      <c r="A1" s="1" t="s">
        <v>0</v>
      </c>
      <c r="B1" s="2" t="s">
        <v>1</v>
      </c>
      <c r="C1" s="3"/>
      <c r="D1" s="3"/>
      <c r="E1" s="3"/>
      <c r="F1" s="3"/>
      <c r="G1" s="3"/>
      <c r="H1" s="3"/>
      <c r="I1" s="3"/>
      <c r="J1" s="3"/>
      <c r="K1" s="3"/>
      <c r="L1" s="3"/>
      <c r="M1" s="3"/>
      <c r="N1" s="3"/>
      <c r="O1" s="3"/>
      <c r="P1" s="3"/>
      <c r="Q1" s="3"/>
      <c r="R1" s="3"/>
      <c r="S1" s="3"/>
      <c r="T1" s="3"/>
      <c r="U1" s="3"/>
      <c r="V1" s="3"/>
      <c r="W1" s="3"/>
      <c r="X1" s="3"/>
      <c r="Y1" s="3"/>
      <c r="Z1" s="3"/>
    </row>
    <row r="2" spans="1:26" ht="21" customHeight="1">
      <c r="A2" s="4" t="s">
        <v>2</v>
      </c>
      <c r="B2" s="5" t="s">
        <v>3</v>
      </c>
      <c r="C2" s="3"/>
      <c r="D2" s="3"/>
      <c r="E2" s="3"/>
      <c r="F2" s="3"/>
      <c r="G2" s="3"/>
      <c r="H2" s="3"/>
      <c r="I2" s="3"/>
      <c r="J2" s="3"/>
      <c r="K2" s="3"/>
      <c r="L2" s="3"/>
      <c r="M2" s="3"/>
      <c r="N2" s="3"/>
      <c r="O2" s="3"/>
      <c r="P2" s="3"/>
      <c r="Q2" s="3"/>
      <c r="R2" s="3"/>
      <c r="S2" s="3"/>
      <c r="T2" s="3"/>
      <c r="U2" s="3"/>
      <c r="V2" s="3"/>
      <c r="W2" s="3"/>
      <c r="X2" s="3"/>
      <c r="Y2" s="3"/>
      <c r="Z2" s="3"/>
    </row>
    <row r="3" spans="1:26" ht="21" customHeight="1">
      <c r="A3" s="1" t="s">
        <v>0</v>
      </c>
      <c r="B3" s="2" t="s">
        <v>4</v>
      </c>
      <c r="C3" s="3"/>
      <c r="D3" s="3"/>
      <c r="E3" s="3"/>
      <c r="F3" s="3"/>
      <c r="G3" s="3"/>
      <c r="H3" s="3"/>
      <c r="I3" s="3"/>
      <c r="J3" s="3"/>
      <c r="K3" s="3"/>
      <c r="L3" s="3"/>
      <c r="M3" s="3"/>
      <c r="N3" s="3"/>
      <c r="O3" s="3"/>
      <c r="P3" s="3"/>
      <c r="Q3" s="3"/>
      <c r="R3" s="3"/>
      <c r="S3" s="3"/>
      <c r="T3" s="3"/>
      <c r="U3" s="3"/>
      <c r="V3" s="3"/>
      <c r="W3" s="3"/>
      <c r="X3" s="3"/>
      <c r="Y3" s="3"/>
      <c r="Z3" s="3"/>
    </row>
    <row r="4" spans="1:26" ht="21" customHeight="1">
      <c r="A4" s="4" t="s">
        <v>5</v>
      </c>
      <c r="B4" s="6" t="s">
        <v>6</v>
      </c>
      <c r="C4" s="3"/>
      <c r="D4" s="3"/>
      <c r="E4" s="3"/>
      <c r="F4" s="3"/>
      <c r="G4" s="3"/>
      <c r="H4" s="3"/>
      <c r="I4" s="3"/>
      <c r="J4" s="3"/>
      <c r="K4" s="3"/>
      <c r="L4" s="3"/>
      <c r="M4" s="3"/>
      <c r="N4" s="3"/>
      <c r="O4" s="3"/>
      <c r="P4" s="3"/>
      <c r="Q4" s="3"/>
      <c r="R4" s="3"/>
      <c r="S4" s="3"/>
      <c r="T4" s="3"/>
      <c r="U4" s="3"/>
      <c r="V4" s="3"/>
      <c r="W4" s="3"/>
      <c r="X4" s="3"/>
      <c r="Y4" s="3"/>
      <c r="Z4" s="3"/>
    </row>
    <row r="5" spans="1:26" ht="21" customHeight="1">
      <c r="A5" s="7" t="s">
        <v>2</v>
      </c>
      <c r="B5" s="8" t="s">
        <v>7</v>
      </c>
      <c r="C5" s="3"/>
      <c r="D5" s="3"/>
      <c r="E5" s="3"/>
      <c r="F5" s="3"/>
      <c r="G5" s="3"/>
      <c r="H5" s="3"/>
      <c r="I5" s="3"/>
      <c r="J5" s="3"/>
      <c r="K5" s="3"/>
      <c r="L5" s="3"/>
      <c r="M5" s="3"/>
      <c r="N5" s="3"/>
      <c r="O5" s="3"/>
      <c r="P5" s="3"/>
      <c r="Q5" s="3"/>
      <c r="R5" s="3"/>
      <c r="S5" s="3"/>
      <c r="T5" s="3"/>
      <c r="U5" s="3"/>
      <c r="V5" s="3"/>
      <c r="W5" s="3"/>
      <c r="X5" s="3"/>
      <c r="Y5" s="3"/>
      <c r="Z5" s="3"/>
    </row>
    <row r="6" spans="1:26" ht="21" customHeight="1">
      <c r="A6" s="4" t="s">
        <v>8</v>
      </c>
      <c r="B6" s="6" t="s">
        <v>9</v>
      </c>
      <c r="C6" s="3"/>
      <c r="D6" s="3"/>
      <c r="E6" s="3"/>
      <c r="F6" s="3"/>
      <c r="G6" s="3"/>
      <c r="H6" s="3"/>
      <c r="I6" s="3"/>
      <c r="J6" s="3"/>
      <c r="K6" s="3"/>
      <c r="L6" s="3"/>
      <c r="M6" s="3"/>
      <c r="N6" s="3"/>
      <c r="O6" s="3"/>
      <c r="P6" s="3"/>
      <c r="Q6" s="3"/>
      <c r="R6" s="3"/>
      <c r="S6" s="3"/>
      <c r="T6" s="3"/>
      <c r="U6" s="3"/>
      <c r="V6" s="3"/>
      <c r="W6" s="3"/>
      <c r="X6" s="3"/>
      <c r="Y6" s="3"/>
      <c r="Z6" s="3"/>
    </row>
    <row r="7" spans="1:26" ht="72.75" customHeight="1">
      <c r="A7" s="1" t="s">
        <v>0</v>
      </c>
      <c r="B7" s="2" t="s">
        <v>10</v>
      </c>
      <c r="C7" s="9"/>
      <c r="D7" s="3"/>
      <c r="E7" s="3"/>
      <c r="F7" s="3"/>
      <c r="G7" s="3"/>
      <c r="H7" s="3"/>
      <c r="I7" s="3"/>
      <c r="J7" s="3"/>
      <c r="K7" s="3"/>
      <c r="L7" s="3"/>
      <c r="M7" s="3"/>
      <c r="N7" s="3"/>
      <c r="O7" s="3"/>
      <c r="P7" s="3"/>
      <c r="Q7" s="3"/>
      <c r="R7" s="3"/>
      <c r="S7" s="3"/>
      <c r="T7" s="3"/>
      <c r="U7" s="3"/>
      <c r="V7" s="3"/>
      <c r="W7" s="3"/>
      <c r="X7" s="3"/>
      <c r="Y7" s="3"/>
      <c r="Z7" s="3"/>
    </row>
    <row r="8" spans="1:26" ht="21" customHeight="1">
      <c r="A8" s="10" t="s">
        <v>11</v>
      </c>
      <c r="B8" s="11" t="s">
        <v>12</v>
      </c>
      <c r="C8" s="3"/>
      <c r="D8" s="3"/>
      <c r="E8" s="3"/>
      <c r="F8" s="3"/>
      <c r="G8" s="3"/>
      <c r="H8" s="3"/>
      <c r="I8" s="3"/>
      <c r="J8" s="3"/>
      <c r="K8" s="3"/>
      <c r="L8" s="3"/>
      <c r="M8" s="3"/>
      <c r="N8" s="3"/>
      <c r="O8" s="3"/>
      <c r="P8" s="3"/>
      <c r="Q8" s="3"/>
      <c r="R8" s="3"/>
      <c r="S8" s="3"/>
      <c r="T8" s="3"/>
      <c r="U8" s="3"/>
      <c r="V8" s="3"/>
      <c r="W8" s="3"/>
      <c r="X8" s="3"/>
      <c r="Y8" s="3"/>
      <c r="Z8" s="3"/>
    </row>
    <row r="9" spans="1:26" ht="21" customHeight="1">
      <c r="A9" s="12"/>
      <c r="B9" s="11" t="s">
        <v>13</v>
      </c>
      <c r="C9" s="3"/>
      <c r="D9" s="3"/>
      <c r="E9" s="3"/>
      <c r="F9" s="3"/>
      <c r="G9" s="3"/>
      <c r="H9" s="3"/>
      <c r="I9" s="3"/>
      <c r="J9" s="3"/>
      <c r="K9" s="3"/>
      <c r="L9" s="3"/>
      <c r="M9" s="3"/>
      <c r="N9" s="3"/>
      <c r="O9" s="3"/>
      <c r="P9" s="3"/>
      <c r="Q9" s="3"/>
      <c r="R9" s="3"/>
      <c r="S9" s="3"/>
      <c r="T9" s="3"/>
      <c r="U9" s="3"/>
      <c r="V9" s="3"/>
      <c r="W9" s="3"/>
      <c r="X9" s="3"/>
      <c r="Y9" s="3"/>
      <c r="Z9" s="3"/>
    </row>
    <row r="10" spans="1:26" ht="21" customHeight="1">
      <c r="A10" s="13"/>
      <c r="B10" s="11" t="s">
        <v>14</v>
      </c>
      <c r="C10" s="3"/>
      <c r="D10" s="3"/>
      <c r="E10" s="3"/>
      <c r="F10" s="3"/>
      <c r="G10" s="3"/>
      <c r="H10" s="3"/>
      <c r="I10" s="3"/>
      <c r="J10" s="3"/>
      <c r="K10" s="3"/>
      <c r="L10" s="3"/>
      <c r="M10" s="3"/>
      <c r="N10" s="3"/>
      <c r="O10" s="3"/>
      <c r="P10" s="3"/>
      <c r="Q10" s="3"/>
      <c r="R10" s="3"/>
      <c r="S10" s="3"/>
      <c r="T10" s="3"/>
      <c r="U10" s="3"/>
      <c r="V10" s="3"/>
      <c r="W10" s="3"/>
      <c r="X10" s="3"/>
      <c r="Y10" s="3"/>
      <c r="Z10" s="3"/>
    </row>
    <row r="11" spans="1:26" ht="21" customHeight="1">
      <c r="A11" s="13"/>
      <c r="B11" s="11" t="s">
        <v>15</v>
      </c>
      <c r="C11" s="3"/>
      <c r="D11" s="3"/>
      <c r="E11" s="3"/>
      <c r="F11" s="3"/>
      <c r="G11" s="3"/>
      <c r="H11" s="3"/>
      <c r="I11" s="3"/>
      <c r="J11" s="3"/>
      <c r="K11" s="3"/>
      <c r="L11" s="3"/>
      <c r="M11" s="3"/>
      <c r="N11" s="3"/>
      <c r="O11" s="3"/>
      <c r="P11" s="3"/>
      <c r="Q11" s="3"/>
      <c r="R11" s="3"/>
      <c r="S11" s="3"/>
      <c r="T11" s="3"/>
      <c r="U11" s="3"/>
      <c r="V11" s="3"/>
      <c r="W11" s="3"/>
      <c r="X11" s="3"/>
      <c r="Y11" s="3"/>
      <c r="Z11" s="3"/>
    </row>
    <row r="12" spans="1:26" ht="21" customHeight="1">
      <c r="A12" s="14"/>
      <c r="B12" s="11" t="s">
        <v>16</v>
      </c>
      <c r="C12" s="3"/>
      <c r="D12" s="3"/>
      <c r="E12" s="3"/>
      <c r="F12" s="3"/>
      <c r="G12" s="3"/>
      <c r="H12" s="3"/>
      <c r="I12" s="3"/>
      <c r="J12" s="3"/>
      <c r="K12" s="3"/>
      <c r="L12" s="3"/>
      <c r="M12" s="3"/>
      <c r="N12" s="3"/>
      <c r="O12" s="3"/>
      <c r="P12" s="3"/>
      <c r="Q12" s="3"/>
      <c r="R12" s="3"/>
      <c r="S12" s="3"/>
      <c r="T12" s="3"/>
      <c r="U12" s="3"/>
      <c r="V12" s="3"/>
      <c r="W12" s="3"/>
      <c r="X12" s="3"/>
      <c r="Y12" s="3"/>
      <c r="Z12" s="3"/>
    </row>
    <row r="13" spans="1:26" ht="21" customHeight="1">
      <c r="A13" s="10" t="s">
        <v>17</v>
      </c>
      <c r="B13" s="11" t="s">
        <v>18</v>
      </c>
      <c r="C13" s="3"/>
      <c r="D13" s="3"/>
      <c r="E13" s="3"/>
      <c r="F13" s="3"/>
      <c r="G13" s="3"/>
      <c r="H13" s="3"/>
      <c r="I13" s="3"/>
      <c r="J13" s="3"/>
      <c r="K13" s="3"/>
      <c r="L13" s="3"/>
      <c r="M13" s="3"/>
      <c r="N13" s="3"/>
      <c r="O13" s="3"/>
      <c r="P13" s="3"/>
      <c r="Q13" s="3"/>
      <c r="R13" s="3"/>
      <c r="S13" s="3"/>
      <c r="T13" s="3"/>
      <c r="U13" s="3"/>
      <c r="V13" s="3"/>
      <c r="W13" s="3"/>
      <c r="X13" s="3"/>
      <c r="Y13" s="3"/>
      <c r="Z13" s="3"/>
    </row>
    <row r="14" spans="1:26" ht="21" customHeight="1">
      <c r="A14" s="14"/>
      <c r="B14" s="11" t="s">
        <v>19</v>
      </c>
      <c r="C14" s="3"/>
      <c r="D14" s="3"/>
      <c r="E14" s="3"/>
      <c r="F14" s="3"/>
      <c r="G14" s="3"/>
      <c r="H14" s="3"/>
      <c r="I14" s="3"/>
      <c r="J14" s="3"/>
      <c r="K14" s="3"/>
      <c r="L14" s="3"/>
      <c r="M14" s="3"/>
      <c r="N14" s="3"/>
      <c r="O14" s="3"/>
      <c r="P14" s="3"/>
      <c r="Q14" s="3"/>
      <c r="R14" s="3"/>
      <c r="S14" s="3"/>
      <c r="T14" s="3"/>
      <c r="U14" s="3"/>
      <c r="V14" s="3"/>
      <c r="W14" s="3"/>
      <c r="X14" s="3"/>
      <c r="Y14" s="3"/>
      <c r="Z14" s="3"/>
    </row>
    <row r="15" spans="1:26" ht="21" customHeight="1">
      <c r="A15" s="15" t="s">
        <v>20</v>
      </c>
      <c r="B15" s="11" t="s">
        <v>21</v>
      </c>
      <c r="C15" s="3"/>
      <c r="D15" s="3"/>
      <c r="E15" s="3"/>
      <c r="F15" s="3"/>
      <c r="G15" s="3"/>
      <c r="H15" s="3"/>
      <c r="I15" s="3"/>
      <c r="J15" s="3"/>
      <c r="K15" s="3"/>
      <c r="L15" s="3"/>
      <c r="M15" s="3"/>
      <c r="N15" s="3"/>
      <c r="O15" s="3"/>
      <c r="P15" s="3"/>
      <c r="Q15" s="3"/>
      <c r="R15" s="3"/>
      <c r="S15" s="3"/>
      <c r="T15" s="3"/>
      <c r="U15" s="3"/>
      <c r="V15" s="3"/>
      <c r="W15" s="3"/>
      <c r="X15" s="3"/>
      <c r="Y15" s="3"/>
      <c r="Z15" s="3"/>
    </row>
    <row r="16" spans="1:26" ht="21" customHeight="1">
      <c r="A16" s="16" t="s">
        <v>22</v>
      </c>
      <c r="B16" s="11" t="s">
        <v>23</v>
      </c>
      <c r="C16" s="3"/>
      <c r="D16" s="3"/>
      <c r="E16" s="3"/>
      <c r="F16" s="3"/>
      <c r="G16" s="3"/>
      <c r="H16" s="3"/>
      <c r="I16" s="3"/>
      <c r="J16" s="3"/>
      <c r="K16" s="3"/>
      <c r="L16" s="3"/>
      <c r="M16" s="3"/>
      <c r="N16" s="3"/>
      <c r="O16" s="3"/>
      <c r="P16" s="3"/>
      <c r="Q16" s="3"/>
      <c r="R16" s="3"/>
      <c r="S16" s="3"/>
      <c r="T16" s="3"/>
      <c r="U16" s="3"/>
      <c r="V16" s="3"/>
      <c r="W16" s="3"/>
      <c r="X16" s="3"/>
      <c r="Y16" s="3"/>
      <c r="Z16" s="3"/>
    </row>
    <row r="17" spans="1:26" ht="21" customHeight="1">
      <c r="A17" s="16" t="s">
        <v>22</v>
      </c>
      <c r="B17" s="11" t="s">
        <v>24</v>
      </c>
      <c r="C17" s="3"/>
      <c r="D17" s="3"/>
      <c r="E17" s="3"/>
      <c r="F17" s="3"/>
      <c r="G17" s="3"/>
      <c r="H17" s="3"/>
      <c r="I17" s="3"/>
      <c r="J17" s="3"/>
      <c r="K17" s="3"/>
      <c r="L17" s="3"/>
      <c r="M17" s="3"/>
      <c r="N17" s="3"/>
      <c r="O17" s="3"/>
      <c r="P17" s="3"/>
      <c r="Q17" s="3"/>
      <c r="R17" s="3"/>
      <c r="S17" s="3"/>
      <c r="T17" s="3"/>
      <c r="U17" s="3"/>
      <c r="V17" s="3"/>
      <c r="W17" s="3"/>
      <c r="X17" s="3"/>
      <c r="Y17" s="3"/>
      <c r="Z17" s="3"/>
    </row>
    <row r="18" spans="1:26" ht="21" customHeight="1">
      <c r="A18" s="17" t="s">
        <v>22</v>
      </c>
      <c r="B18" s="11" t="s">
        <v>25</v>
      </c>
      <c r="C18" s="3"/>
      <c r="D18" s="3"/>
      <c r="E18" s="3"/>
      <c r="F18" s="3"/>
      <c r="G18" s="3"/>
      <c r="H18" s="3"/>
      <c r="I18" s="3"/>
      <c r="J18" s="3"/>
      <c r="K18" s="3"/>
      <c r="L18" s="3"/>
      <c r="M18" s="3"/>
      <c r="N18" s="3"/>
      <c r="O18" s="3"/>
      <c r="P18" s="3"/>
      <c r="Q18" s="3"/>
      <c r="R18" s="3"/>
      <c r="S18" s="3"/>
      <c r="T18" s="3"/>
      <c r="U18" s="3"/>
      <c r="V18" s="3"/>
      <c r="W18" s="3"/>
      <c r="X18" s="3"/>
      <c r="Y18" s="3"/>
      <c r="Z18" s="3"/>
    </row>
    <row r="19" spans="1:26" ht="21" customHeight="1">
      <c r="A19" s="12"/>
      <c r="B19" s="11" t="s">
        <v>26</v>
      </c>
      <c r="C19" s="3"/>
      <c r="D19" s="3"/>
      <c r="E19" s="3"/>
      <c r="F19" s="3"/>
      <c r="G19" s="3"/>
      <c r="H19" s="3"/>
      <c r="I19" s="3"/>
      <c r="J19" s="3"/>
      <c r="K19" s="3"/>
      <c r="L19" s="3"/>
      <c r="M19" s="3"/>
      <c r="N19" s="3"/>
      <c r="O19" s="3"/>
      <c r="P19" s="3"/>
      <c r="Q19" s="3"/>
      <c r="R19" s="3"/>
      <c r="S19" s="3"/>
      <c r="T19" s="3"/>
      <c r="U19" s="3"/>
      <c r="V19" s="3"/>
      <c r="W19" s="3"/>
      <c r="X19" s="3"/>
      <c r="Y19" s="3"/>
      <c r="Z19" s="3"/>
    </row>
    <row r="20" spans="1:26" ht="21" customHeight="1">
      <c r="A20" s="18"/>
      <c r="B20" s="11" t="s">
        <v>27</v>
      </c>
      <c r="C20" s="3"/>
      <c r="D20" s="3"/>
      <c r="E20" s="3"/>
      <c r="F20" s="3"/>
      <c r="G20" s="3"/>
      <c r="H20" s="3"/>
      <c r="I20" s="3"/>
      <c r="J20" s="3"/>
      <c r="K20" s="3"/>
      <c r="L20" s="3"/>
      <c r="M20" s="3"/>
      <c r="N20" s="3"/>
      <c r="O20" s="3"/>
      <c r="P20" s="3"/>
      <c r="Q20" s="3"/>
      <c r="R20" s="3"/>
      <c r="S20" s="3"/>
      <c r="T20" s="3"/>
      <c r="U20" s="3"/>
      <c r="V20" s="3"/>
      <c r="W20" s="3"/>
      <c r="X20" s="3"/>
      <c r="Y20" s="3"/>
      <c r="Z20" s="3"/>
    </row>
    <row r="21" spans="1:26" ht="21" customHeight="1">
      <c r="A21" s="19" t="s">
        <v>28</v>
      </c>
      <c r="B21" s="11" t="s">
        <v>29</v>
      </c>
      <c r="C21" s="3"/>
      <c r="D21" s="3"/>
      <c r="E21" s="3"/>
      <c r="F21" s="3"/>
      <c r="G21" s="3"/>
      <c r="H21" s="3"/>
      <c r="I21" s="3"/>
      <c r="J21" s="3"/>
      <c r="K21" s="3"/>
      <c r="L21" s="3"/>
      <c r="M21" s="3"/>
      <c r="N21" s="3"/>
      <c r="O21" s="3"/>
      <c r="P21" s="3"/>
      <c r="Q21" s="3"/>
      <c r="R21" s="3"/>
      <c r="S21" s="3"/>
      <c r="T21" s="3"/>
      <c r="U21" s="3"/>
      <c r="V21" s="3"/>
      <c r="W21" s="3"/>
      <c r="X21" s="3"/>
      <c r="Y21" s="3"/>
      <c r="Z21" s="3"/>
    </row>
    <row r="22" spans="1:26" ht="21" customHeight="1">
      <c r="A22" s="10" t="s">
        <v>8</v>
      </c>
      <c r="B22" s="11" t="s">
        <v>30</v>
      </c>
      <c r="C22" s="3"/>
      <c r="D22" s="3"/>
      <c r="E22" s="3"/>
      <c r="F22" s="3"/>
      <c r="G22" s="3"/>
      <c r="H22" s="3"/>
      <c r="I22" s="3"/>
      <c r="J22" s="3"/>
      <c r="K22" s="3"/>
      <c r="L22" s="3"/>
      <c r="M22" s="3"/>
      <c r="N22" s="3"/>
      <c r="O22" s="3"/>
      <c r="P22" s="3"/>
      <c r="Q22" s="3"/>
      <c r="R22" s="3"/>
      <c r="S22" s="3"/>
      <c r="T22" s="3"/>
      <c r="U22" s="3"/>
      <c r="V22" s="3"/>
      <c r="W22" s="3"/>
      <c r="X22" s="3"/>
      <c r="Y22" s="3"/>
      <c r="Z22" s="3"/>
    </row>
    <row r="23" spans="1:26" ht="21" customHeight="1">
      <c r="A23" s="12"/>
      <c r="B23" s="11" t="s">
        <v>31</v>
      </c>
      <c r="C23" s="3"/>
      <c r="D23" s="3"/>
      <c r="E23" s="3"/>
      <c r="F23" s="3"/>
      <c r="G23" s="3"/>
      <c r="H23" s="3"/>
      <c r="I23" s="3"/>
      <c r="J23" s="3"/>
      <c r="K23" s="3"/>
      <c r="L23" s="3"/>
      <c r="M23" s="3"/>
      <c r="N23" s="3"/>
      <c r="O23" s="3"/>
      <c r="P23" s="3"/>
      <c r="Q23" s="3"/>
      <c r="R23" s="3"/>
      <c r="S23" s="3"/>
      <c r="T23" s="3"/>
      <c r="U23" s="3"/>
      <c r="V23" s="3"/>
      <c r="W23" s="3"/>
      <c r="X23" s="3"/>
      <c r="Y23" s="3"/>
      <c r="Z23" s="3"/>
    </row>
    <row r="24" spans="1:26" ht="21" customHeight="1">
      <c r="A24" s="12"/>
      <c r="B24" s="11" t="s">
        <v>32</v>
      </c>
      <c r="C24" s="3"/>
      <c r="D24" s="3"/>
      <c r="E24" s="3"/>
      <c r="F24" s="3"/>
      <c r="G24" s="3"/>
      <c r="H24" s="3"/>
      <c r="I24" s="3"/>
      <c r="J24" s="3"/>
      <c r="K24" s="3"/>
      <c r="L24" s="3"/>
      <c r="M24" s="3"/>
      <c r="N24" s="3"/>
      <c r="O24" s="3"/>
      <c r="P24" s="3"/>
      <c r="Q24" s="3"/>
      <c r="R24" s="3"/>
      <c r="S24" s="3"/>
      <c r="T24" s="3"/>
      <c r="U24" s="3"/>
      <c r="V24" s="3"/>
      <c r="W24" s="3"/>
      <c r="X24" s="3"/>
      <c r="Y24" s="3"/>
      <c r="Z24" s="3"/>
    </row>
    <row r="25" spans="1:26" ht="21" customHeight="1">
      <c r="A25" s="18"/>
      <c r="B25" s="11" t="s">
        <v>33</v>
      </c>
      <c r="C25" s="3"/>
      <c r="D25" s="3"/>
      <c r="E25" s="3"/>
      <c r="F25" s="3"/>
      <c r="G25" s="3"/>
      <c r="H25" s="3"/>
      <c r="I25" s="3"/>
      <c r="J25" s="3"/>
      <c r="K25" s="3"/>
      <c r="L25" s="3"/>
      <c r="M25" s="3"/>
      <c r="N25" s="3"/>
      <c r="O25" s="3"/>
      <c r="P25" s="3"/>
      <c r="Q25" s="3"/>
      <c r="R25" s="3"/>
      <c r="S25" s="3"/>
      <c r="T25" s="3"/>
      <c r="U25" s="3"/>
      <c r="V25" s="3"/>
      <c r="W25" s="3"/>
      <c r="X25" s="3"/>
      <c r="Y25" s="3"/>
      <c r="Z25" s="3"/>
    </row>
    <row r="26" spans="1:26" ht="21" customHeight="1">
      <c r="A26" s="10" t="s">
        <v>34</v>
      </c>
      <c r="B26" s="11" t="s">
        <v>35</v>
      </c>
      <c r="C26" s="3"/>
      <c r="D26" s="3"/>
      <c r="E26" s="3"/>
      <c r="F26" s="3"/>
      <c r="G26" s="3"/>
      <c r="H26" s="3"/>
      <c r="I26" s="3"/>
      <c r="J26" s="3"/>
      <c r="K26" s="3"/>
      <c r="L26" s="3"/>
      <c r="M26" s="3"/>
      <c r="N26" s="3"/>
      <c r="O26" s="3"/>
      <c r="P26" s="3"/>
      <c r="Q26" s="3"/>
      <c r="R26" s="3"/>
      <c r="S26" s="3"/>
      <c r="T26" s="3"/>
      <c r="U26" s="3"/>
      <c r="V26" s="3"/>
      <c r="W26" s="3"/>
      <c r="X26" s="3"/>
      <c r="Y26" s="3"/>
      <c r="Z26" s="3"/>
    </row>
    <row r="27" spans="1:26" ht="21" customHeight="1">
      <c r="A27" s="18"/>
      <c r="B27" s="11" t="s">
        <v>36</v>
      </c>
      <c r="C27" s="3"/>
      <c r="D27" s="3"/>
      <c r="E27" s="3"/>
      <c r="F27" s="3"/>
      <c r="G27" s="3"/>
      <c r="H27" s="3"/>
      <c r="I27" s="3"/>
      <c r="J27" s="3"/>
      <c r="K27" s="3"/>
      <c r="L27" s="3"/>
      <c r="M27" s="3"/>
      <c r="N27" s="3"/>
      <c r="O27" s="3"/>
      <c r="P27" s="3"/>
      <c r="Q27" s="3"/>
      <c r="R27" s="3"/>
      <c r="S27" s="3"/>
      <c r="T27" s="3"/>
      <c r="U27" s="3"/>
      <c r="V27" s="3"/>
      <c r="W27" s="3"/>
      <c r="X27" s="3"/>
      <c r="Y27" s="3"/>
      <c r="Z27" s="3"/>
    </row>
    <row r="28" spans="1:26" ht="21" customHeight="1">
      <c r="A28" s="16" t="s">
        <v>37</v>
      </c>
      <c r="B28" s="11" t="s">
        <v>38</v>
      </c>
      <c r="C28" s="3"/>
      <c r="D28" s="3"/>
      <c r="E28" s="3"/>
      <c r="F28" s="3"/>
      <c r="G28" s="3"/>
      <c r="H28" s="3"/>
      <c r="I28" s="3"/>
      <c r="J28" s="3"/>
      <c r="K28" s="3"/>
      <c r="L28" s="3"/>
      <c r="M28" s="3"/>
      <c r="N28" s="3"/>
      <c r="O28" s="3"/>
      <c r="P28" s="3"/>
      <c r="Q28" s="3"/>
      <c r="R28" s="3"/>
      <c r="S28" s="3"/>
      <c r="T28" s="3"/>
      <c r="U28" s="3"/>
      <c r="V28" s="3"/>
      <c r="W28" s="3"/>
      <c r="X28" s="3"/>
      <c r="Y28" s="3"/>
      <c r="Z28" s="3"/>
    </row>
    <row r="29" spans="1:26" ht="21" customHeight="1">
      <c r="A29" s="10" t="s">
        <v>39</v>
      </c>
      <c r="B29" s="11" t="s">
        <v>40</v>
      </c>
      <c r="C29" s="3"/>
      <c r="D29" s="3"/>
      <c r="E29" s="3"/>
      <c r="F29" s="3"/>
      <c r="G29" s="3"/>
      <c r="H29" s="3"/>
      <c r="I29" s="3"/>
      <c r="J29" s="3"/>
      <c r="K29" s="3"/>
      <c r="L29" s="3"/>
      <c r="M29" s="3"/>
      <c r="N29" s="3"/>
      <c r="O29" s="3"/>
      <c r="P29" s="3"/>
      <c r="Q29" s="3"/>
      <c r="R29" s="3"/>
      <c r="S29" s="3"/>
      <c r="T29" s="3"/>
      <c r="U29" s="3"/>
      <c r="V29" s="3"/>
      <c r="W29" s="3"/>
      <c r="X29" s="3"/>
      <c r="Y29" s="3"/>
      <c r="Z29" s="3"/>
    </row>
    <row r="30" spans="1:26" ht="21" customHeight="1">
      <c r="A30" s="14"/>
      <c r="B30" s="11" t="s">
        <v>41</v>
      </c>
      <c r="C30" s="3"/>
      <c r="D30" s="3"/>
      <c r="E30" s="3"/>
      <c r="F30" s="3"/>
      <c r="G30" s="3"/>
      <c r="H30" s="3"/>
      <c r="I30" s="3"/>
      <c r="J30" s="3"/>
      <c r="K30" s="3"/>
      <c r="L30" s="3"/>
      <c r="M30" s="3"/>
      <c r="N30" s="3"/>
      <c r="O30" s="3"/>
      <c r="P30" s="3"/>
      <c r="Q30" s="3"/>
      <c r="R30" s="3"/>
      <c r="S30" s="3"/>
      <c r="T30" s="3"/>
      <c r="U30" s="3"/>
      <c r="V30" s="3"/>
      <c r="W30" s="3"/>
      <c r="X30" s="3"/>
      <c r="Y30" s="3"/>
      <c r="Z30" s="3"/>
    </row>
    <row r="31" spans="1:26" ht="21" customHeight="1">
      <c r="A31" s="10" t="s">
        <v>42</v>
      </c>
      <c r="B31" s="11" t="s">
        <v>43</v>
      </c>
      <c r="C31" s="3"/>
      <c r="D31" s="3"/>
      <c r="E31" s="3"/>
      <c r="F31" s="3"/>
      <c r="G31" s="3"/>
      <c r="H31" s="3"/>
      <c r="I31" s="3"/>
      <c r="J31" s="3"/>
      <c r="K31" s="3"/>
      <c r="L31" s="3"/>
      <c r="M31" s="3"/>
      <c r="N31" s="3"/>
      <c r="O31" s="3"/>
      <c r="P31" s="3"/>
      <c r="Q31" s="3"/>
      <c r="R31" s="3"/>
      <c r="S31" s="3"/>
      <c r="T31" s="3"/>
      <c r="U31" s="3"/>
      <c r="V31" s="3"/>
      <c r="W31" s="3"/>
      <c r="X31" s="3"/>
      <c r="Y31" s="3"/>
      <c r="Z31" s="3"/>
    </row>
    <row r="32" spans="1:26" ht="21" customHeight="1">
      <c r="A32" s="14"/>
      <c r="B32" s="11" t="s">
        <v>44</v>
      </c>
      <c r="C32" s="3"/>
      <c r="D32" s="3"/>
      <c r="E32" s="3"/>
      <c r="F32" s="3"/>
      <c r="G32" s="3"/>
      <c r="H32" s="3"/>
      <c r="I32" s="3"/>
      <c r="J32" s="3"/>
      <c r="K32" s="3"/>
      <c r="L32" s="3"/>
      <c r="M32" s="3"/>
      <c r="N32" s="3"/>
      <c r="O32" s="3"/>
      <c r="P32" s="3"/>
      <c r="Q32" s="3"/>
      <c r="R32" s="3"/>
      <c r="S32" s="3"/>
      <c r="T32" s="3"/>
      <c r="U32" s="3"/>
      <c r="V32" s="3"/>
      <c r="W32" s="3"/>
      <c r="X32" s="3"/>
      <c r="Y32" s="3"/>
      <c r="Z32" s="3"/>
    </row>
    <row r="33" spans="1:26" ht="21" customHeight="1">
      <c r="A33" s="16" t="s">
        <v>45</v>
      </c>
      <c r="B33" s="11" t="s">
        <v>46</v>
      </c>
      <c r="C33" s="3"/>
      <c r="D33" s="3"/>
      <c r="E33" s="3"/>
      <c r="F33" s="3"/>
      <c r="G33" s="3"/>
      <c r="H33" s="3"/>
      <c r="I33" s="3"/>
      <c r="J33" s="3"/>
      <c r="K33" s="3"/>
      <c r="L33" s="3"/>
      <c r="M33" s="3"/>
      <c r="N33" s="3"/>
      <c r="O33" s="3"/>
      <c r="P33" s="3"/>
      <c r="Q33" s="3"/>
      <c r="R33" s="3"/>
      <c r="S33" s="3"/>
      <c r="T33" s="3"/>
      <c r="U33" s="3"/>
      <c r="V33" s="3"/>
      <c r="W33" s="3"/>
      <c r="X33" s="3"/>
      <c r="Y33" s="3"/>
      <c r="Z33" s="3"/>
    </row>
    <row r="34" spans="1:26" ht="21" customHeight="1">
      <c r="A34" s="16" t="s">
        <v>47</v>
      </c>
      <c r="B34" s="11" t="s">
        <v>48</v>
      </c>
      <c r="C34" s="3"/>
      <c r="D34" s="3"/>
      <c r="E34" s="3"/>
      <c r="F34" s="3"/>
      <c r="G34" s="3"/>
      <c r="H34" s="3"/>
      <c r="I34" s="3"/>
      <c r="J34" s="3"/>
      <c r="K34" s="3"/>
      <c r="L34" s="3"/>
      <c r="M34" s="3"/>
      <c r="N34" s="3"/>
      <c r="O34" s="3"/>
      <c r="P34" s="3"/>
      <c r="Q34" s="3"/>
      <c r="R34" s="3"/>
      <c r="S34" s="3"/>
      <c r="T34" s="3"/>
      <c r="U34" s="3"/>
      <c r="V34" s="3"/>
      <c r="W34" s="3"/>
      <c r="X34" s="3"/>
      <c r="Y34" s="3"/>
      <c r="Z34" s="3"/>
    </row>
    <row r="35" spans="1:26" ht="21" customHeight="1">
      <c r="A35" s="3"/>
      <c r="B35" s="9"/>
      <c r="C35" s="3"/>
      <c r="D35" s="3"/>
      <c r="E35" s="3"/>
      <c r="F35" s="3"/>
      <c r="G35" s="3"/>
      <c r="H35" s="3"/>
      <c r="I35" s="3"/>
      <c r="J35" s="3"/>
      <c r="K35" s="3"/>
      <c r="L35" s="3"/>
      <c r="M35" s="3"/>
      <c r="N35" s="3"/>
      <c r="O35" s="3"/>
      <c r="P35" s="3"/>
      <c r="Q35" s="3"/>
      <c r="R35" s="3"/>
      <c r="S35" s="3"/>
      <c r="T35" s="3"/>
      <c r="U35" s="3"/>
      <c r="V35" s="3"/>
      <c r="W35" s="3"/>
      <c r="X35" s="3"/>
      <c r="Y35" s="3"/>
      <c r="Z35" s="3"/>
    </row>
    <row r="36" spans="1:26" ht="21" customHeight="1">
      <c r="A36" s="3"/>
      <c r="B36" s="9"/>
      <c r="C36" s="3"/>
      <c r="D36" s="3"/>
      <c r="E36" s="3"/>
      <c r="F36" s="3"/>
      <c r="G36" s="3"/>
      <c r="H36" s="3"/>
      <c r="I36" s="3"/>
      <c r="J36" s="3"/>
      <c r="K36" s="3"/>
      <c r="L36" s="3"/>
      <c r="M36" s="3"/>
      <c r="N36" s="3"/>
      <c r="O36" s="3"/>
      <c r="P36" s="3"/>
      <c r="Q36" s="3"/>
      <c r="R36" s="3"/>
      <c r="S36" s="3"/>
      <c r="T36" s="3"/>
      <c r="U36" s="3"/>
      <c r="V36" s="3"/>
      <c r="W36" s="3"/>
      <c r="X36" s="3"/>
      <c r="Y36" s="3"/>
      <c r="Z36" s="3"/>
    </row>
    <row r="37" spans="1:26" ht="21" customHeight="1">
      <c r="A37" s="3"/>
      <c r="B37" s="9"/>
      <c r="C37" s="3"/>
      <c r="D37" s="3"/>
      <c r="E37" s="3"/>
      <c r="F37" s="3"/>
      <c r="G37" s="3"/>
      <c r="H37" s="3"/>
      <c r="I37" s="3"/>
      <c r="J37" s="3"/>
      <c r="K37" s="3"/>
      <c r="L37" s="3"/>
      <c r="M37" s="3"/>
      <c r="N37" s="3"/>
      <c r="O37" s="3"/>
      <c r="P37" s="3"/>
      <c r="Q37" s="3"/>
      <c r="R37" s="3"/>
      <c r="S37" s="3"/>
      <c r="T37" s="3"/>
      <c r="U37" s="3"/>
      <c r="V37" s="3"/>
      <c r="W37" s="3"/>
      <c r="X37" s="3"/>
      <c r="Y37" s="3"/>
      <c r="Z37" s="3"/>
    </row>
    <row r="38" spans="1:26" ht="21" customHeight="1">
      <c r="A38" s="3"/>
      <c r="B38" s="9"/>
      <c r="C38" s="3"/>
      <c r="D38" s="3"/>
      <c r="E38" s="3"/>
      <c r="F38" s="3"/>
      <c r="G38" s="3"/>
      <c r="H38" s="3"/>
      <c r="I38" s="3"/>
      <c r="J38" s="3"/>
      <c r="K38" s="3"/>
      <c r="L38" s="3"/>
      <c r="M38" s="3"/>
      <c r="N38" s="3"/>
      <c r="O38" s="3"/>
      <c r="P38" s="3"/>
      <c r="Q38" s="3"/>
      <c r="R38" s="3"/>
      <c r="S38" s="3"/>
      <c r="T38" s="3"/>
      <c r="U38" s="3"/>
      <c r="V38" s="3"/>
      <c r="W38" s="3"/>
      <c r="X38" s="3"/>
      <c r="Y38" s="3"/>
      <c r="Z38" s="3"/>
    </row>
    <row r="39" spans="1:26" ht="21" customHeight="1">
      <c r="A39" s="3"/>
      <c r="B39" s="9"/>
      <c r="C39" s="3"/>
      <c r="D39" s="3"/>
      <c r="E39" s="3"/>
      <c r="F39" s="3"/>
      <c r="G39" s="3"/>
      <c r="H39" s="3"/>
      <c r="I39" s="3"/>
      <c r="J39" s="3"/>
      <c r="K39" s="3"/>
      <c r="L39" s="3"/>
      <c r="M39" s="3"/>
      <c r="N39" s="3"/>
      <c r="O39" s="3"/>
      <c r="P39" s="3"/>
      <c r="Q39" s="3"/>
      <c r="R39" s="3"/>
      <c r="S39" s="3"/>
      <c r="T39" s="3"/>
      <c r="U39" s="3"/>
      <c r="V39" s="3"/>
      <c r="W39" s="3"/>
      <c r="X39" s="3"/>
      <c r="Y39" s="3"/>
      <c r="Z39" s="3"/>
    </row>
    <row r="40" spans="1:26" ht="21" customHeight="1">
      <c r="A40" s="3"/>
      <c r="B40" s="9"/>
      <c r="C40" s="3"/>
      <c r="D40" s="3"/>
      <c r="E40" s="3"/>
      <c r="F40" s="3"/>
      <c r="G40" s="3"/>
      <c r="H40" s="3"/>
      <c r="I40" s="3"/>
      <c r="J40" s="3"/>
      <c r="K40" s="3"/>
      <c r="L40" s="3"/>
      <c r="M40" s="3"/>
      <c r="N40" s="3"/>
      <c r="O40" s="3"/>
      <c r="P40" s="3"/>
      <c r="Q40" s="3"/>
      <c r="R40" s="3"/>
      <c r="S40" s="3"/>
      <c r="T40" s="3"/>
      <c r="U40" s="3"/>
      <c r="V40" s="3"/>
      <c r="W40" s="3"/>
      <c r="X40" s="3"/>
      <c r="Y40" s="3"/>
      <c r="Z40" s="3"/>
    </row>
    <row r="41" spans="1:26" ht="21" customHeight="1">
      <c r="A41" s="3"/>
      <c r="B41" s="9"/>
      <c r="C41" s="3"/>
      <c r="D41" s="3"/>
      <c r="E41" s="3"/>
      <c r="F41" s="3"/>
      <c r="G41" s="3"/>
      <c r="H41" s="3"/>
      <c r="I41" s="3"/>
      <c r="J41" s="3"/>
      <c r="K41" s="3"/>
      <c r="L41" s="3"/>
      <c r="M41" s="3"/>
      <c r="N41" s="3"/>
      <c r="O41" s="3"/>
      <c r="P41" s="3"/>
      <c r="Q41" s="3"/>
      <c r="R41" s="3"/>
      <c r="S41" s="3"/>
      <c r="T41" s="3"/>
      <c r="U41" s="3"/>
      <c r="V41" s="3"/>
      <c r="W41" s="3"/>
      <c r="X41" s="3"/>
      <c r="Y41" s="3"/>
      <c r="Z41" s="3"/>
    </row>
    <row r="42" spans="1:26" ht="21" customHeight="1">
      <c r="A42" s="3"/>
      <c r="B42" s="9"/>
      <c r="C42" s="3"/>
      <c r="D42" s="3"/>
      <c r="E42" s="3"/>
      <c r="F42" s="3"/>
      <c r="G42" s="3"/>
      <c r="H42" s="3"/>
      <c r="I42" s="3"/>
      <c r="J42" s="3"/>
      <c r="K42" s="3"/>
      <c r="L42" s="3"/>
      <c r="M42" s="3"/>
      <c r="N42" s="3"/>
      <c r="O42" s="3"/>
      <c r="P42" s="3"/>
      <c r="Q42" s="3"/>
      <c r="R42" s="3"/>
      <c r="S42" s="3"/>
      <c r="T42" s="3"/>
      <c r="U42" s="3"/>
      <c r="V42" s="3"/>
      <c r="W42" s="3"/>
      <c r="X42" s="3"/>
      <c r="Y42" s="3"/>
      <c r="Z42" s="3"/>
    </row>
    <row r="43" spans="1:26" ht="21" customHeight="1">
      <c r="A43" s="3"/>
      <c r="B43" s="9"/>
      <c r="C43" s="3"/>
      <c r="D43" s="3"/>
      <c r="E43" s="3"/>
      <c r="F43" s="3"/>
      <c r="G43" s="3"/>
      <c r="H43" s="3"/>
      <c r="I43" s="3"/>
      <c r="J43" s="3"/>
      <c r="K43" s="3"/>
      <c r="L43" s="3"/>
      <c r="M43" s="3"/>
      <c r="N43" s="3"/>
      <c r="O43" s="3"/>
      <c r="P43" s="3"/>
      <c r="Q43" s="3"/>
      <c r="R43" s="3"/>
      <c r="S43" s="3"/>
      <c r="T43" s="3"/>
      <c r="U43" s="3"/>
      <c r="V43" s="3"/>
      <c r="W43" s="3"/>
      <c r="X43" s="3"/>
      <c r="Y43" s="3"/>
      <c r="Z43" s="3"/>
    </row>
    <row r="44" spans="1:26" ht="21" customHeight="1">
      <c r="A44" s="3"/>
      <c r="B44" s="9"/>
      <c r="C44" s="3"/>
      <c r="D44" s="3"/>
      <c r="E44" s="3"/>
      <c r="F44" s="3"/>
      <c r="G44" s="3"/>
      <c r="H44" s="3"/>
      <c r="I44" s="3"/>
      <c r="J44" s="3"/>
      <c r="K44" s="3"/>
      <c r="L44" s="3"/>
      <c r="M44" s="3"/>
      <c r="N44" s="3"/>
      <c r="O44" s="3"/>
      <c r="P44" s="3"/>
      <c r="Q44" s="3"/>
      <c r="R44" s="3"/>
      <c r="S44" s="3"/>
      <c r="T44" s="3"/>
      <c r="U44" s="3"/>
      <c r="V44" s="3"/>
      <c r="W44" s="3"/>
      <c r="X44" s="3"/>
      <c r="Y44" s="3"/>
      <c r="Z44" s="3"/>
    </row>
    <row r="45" spans="1:26" ht="21" customHeight="1">
      <c r="A45" s="3"/>
      <c r="B45" s="9"/>
      <c r="C45" s="3"/>
      <c r="D45" s="3"/>
      <c r="E45" s="3"/>
      <c r="F45" s="3"/>
      <c r="G45" s="3"/>
      <c r="H45" s="3"/>
      <c r="I45" s="3"/>
      <c r="J45" s="3"/>
      <c r="K45" s="3"/>
      <c r="L45" s="3"/>
      <c r="M45" s="3"/>
      <c r="N45" s="3"/>
      <c r="O45" s="3"/>
      <c r="P45" s="3"/>
      <c r="Q45" s="3"/>
      <c r="R45" s="3"/>
      <c r="S45" s="3"/>
      <c r="T45" s="3"/>
      <c r="U45" s="3"/>
      <c r="V45" s="3"/>
      <c r="W45" s="3"/>
      <c r="X45" s="3"/>
      <c r="Y45" s="3"/>
      <c r="Z45" s="3"/>
    </row>
    <row r="46" spans="1:26" ht="21" customHeight="1">
      <c r="A46" s="3"/>
      <c r="B46" s="9"/>
      <c r="C46" s="3"/>
      <c r="D46" s="3"/>
      <c r="E46" s="3"/>
      <c r="F46" s="3"/>
      <c r="G46" s="3"/>
      <c r="H46" s="3"/>
      <c r="I46" s="3"/>
      <c r="J46" s="3"/>
      <c r="K46" s="3"/>
      <c r="L46" s="3"/>
      <c r="M46" s="3"/>
      <c r="N46" s="3"/>
      <c r="O46" s="3"/>
      <c r="P46" s="3"/>
      <c r="Q46" s="3"/>
      <c r="R46" s="3"/>
      <c r="S46" s="3"/>
      <c r="T46" s="3"/>
      <c r="U46" s="3"/>
      <c r="V46" s="3"/>
      <c r="W46" s="3"/>
      <c r="X46" s="3"/>
      <c r="Y46" s="3"/>
      <c r="Z46" s="3"/>
    </row>
    <row r="47" spans="1:26" ht="21" customHeight="1">
      <c r="A47" s="3"/>
      <c r="B47" s="9"/>
      <c r="C47" s="3"/>
      <c r="D47" s="3"/>
      <c r="E47" s="3"/>
      <c r="F47" s="3"/>
      <c r="G47" s="3"/>
      <c r="H47" s="3"/>
      <c r="I47" s="3"/>
      <c r="J47" s="3"/>
      <c r="K47" s="3"/>
      <c r="L47" s="3"/>
      <c r="M47" s="3"/>
      <c r="N47" s="3"/>
      <c r="O47" s="3"/>
      <c r="P47" s="3"/>
      <c r="Q47" s="3"/>
      <c r="R47" s="3"/>
      <c r="S47" s="3"/>
      <c r="T47" s="3"/>
      <c r="U47" s="3"/>
      <c r="V47" s="3"/>
      <c r="W47" s="3"/>
      <c r="X47" s="3"/>
      <c r="Y47" s="3"/>
      <c r="Z47" s="3"/>
    </row>
    <row r="48" spans="1:26" ht="21" customHeight="1">
      <c r="A48" s="3"/>
      <c r="B48" s="9"/>
      <c r="C48" s="3"/>
      <c r="D48" s="3"/>
      <c r="E48" s="3"/>
      <c r="F48" s="3"/>
      <c r="G48" s="3"/>
      <c r="H48" s="3"/>
      <c r="I48" s="3"/>
      <c r="J48" s="3"/>
      <c r="K48" s="3"/>
      <c r="L48" s="3"/>
      <c r="M48" s="3"/>
      <c r="N48" s="3"/>
      <c r="O48" s="3"/>
      <c r="P48" s="3"/>
      <c r="Q48" s="3"/>
      <c r="R48" s="3"/>
      <c r="S48" s="3"/>
      <c r="T48" s="3"/>
      <c r="U48" s="3"/>
      <c r="V48" s="3"/>
      <c r="W48" s="3"/>
      <c r="X48" s="3"/>
      <c r="Y48" s="3"/>
      <c r="Z48" s="3"/>
    </row>
    <row r="49" spans="1:26" ht="21" customHeight="1">
      <c r="A49" s="3"/>
      <c r="B49" s="9"/>
      <c r="C49" s="3"/>
      <c r="D49" s="3"/>
      <c r="E49" s="3"/>
      <c r="F49" s="3"/>
      <c r="G49" s="3"/>
      <c r="H49" s="3"/>
      <c r="I49" s="3"/>
      <c r="J49" s="3"/>
      <c r="K49" s="3"/>
      <c r="L49" s="3"/>
      <c r="M49" s="3"/>
      <c r="N49" s="3"/>
      <c r="O49" s="3"/>
      <c r="P49" s="3"/>
      <c r="Q49" s="3"/>
      <c r="R49" s="3"/>
      <c r="S49" s="3"/>
      <c r="T49" s="3"/>
      <c r="U49" s="3"/>
      <c r="V49" s="3"/>
      <c r="W49" s="3"/>
      <c r="X49" s="3"/>
      <c r="Y49" s="3"/>
      <c r="Z49" s="3"/>
    </row>
    <row r="50" spans="1:26" ht="21" customHeight="1">
      <c r="A50" s="3"/>
      <c r="B50" s="9"/>
      <c r="C50" s="3"/>
      <c r="D50" s="3"/>
      <c r="E50" s="3"/>
      <c r="F50" s="3"/>
      <c r="G50" s="3"/>
      <c r="H50" s="3"/>
      <c r="I50" s="3"/>
      <c r="J50" s="3"/>
      <c r="K50" s="3"/>
      <c r="L50" s="3"/>
      <c r="M50" s="3"/>
      <c r="N50" s="3"/>
      <c r="O50" s="3"/>
      <c r="P50" s="3"/>
      <c r="Q50" s="3"/>
      <c r="R50" s="3"/>
      <c r="S50" s="3"/>
      <c r="T50" s="3"/>
      <c r="U50" s="3"/>
      <c r="V50" s="3"/>
      <c r="W50" s="3"/>
      <c r="X50" s="3"/>
      <c r="Y50" s="3"/>
      <c r="Z50" s="3"/>
    </row>
    <row r="51" spans="1:26" ht="21" customHeight="1">
      <c r="A51" s="3"/>
      <c r="B51" s="9"/>
      <c r="C51" s="3"/>
      <c r="D51" s="3"/>
      <c r="E51" s="3"/>
      <c r="F51" s="3"/>
      <c r="G51" s="3"/>
      <c r="H51" s="3"/>
      <c r="I51" s="3"/>
      <c r="J51" s="3"/>
      <c r="K51" s="3"/>
      <c r="L51" s="3"/>
      <c r="M51" s="3"/>
      <c r="N51" s="3"/>
      <c r="O51" s="3"/>
      <c r="P51" s="3"/>
      <c r="Q51" s="3"/>
      <c r="R51" s="3"/>
      <c r="S51" s="3"/>
      <c r="T51" s="3"/>
      <c r="U51" s="3"/>
      <c r="V51" s="3"/>
      <c r="W51" s="3"/>
      <c r="X51" s="3"/>
      <c r="Y51" s="3"/>
      <c r="Z51" s="3"/>
    </row>
    <row r="52" spans="1:26" ht="21" customHeight="1">
      <c r="A52" s="3"/>
      <c r="B52" s="9"/>
      <c r="C52" s="3"/>
      <c r="D52" s="3"/>
      <c r="E52" s="3"/>
      <c r="F52" s="3"/>
      <c r="G52" s="3"/>
      <c r="H52" s="3"/>
      <c r="I52" s="3"/>
      <c r="J52" s="3"/>
      <c r="K52" s="3"/>
      <c r="L52" s="3"/>
      <c r="M52" s="3"/>
      <c r="N52" s="3"/>
      <c r="O52" s="3"/>
      <c r="P52" s="3"/>
      <c r="Q52" s="3"/>
      <c r="R52" s="3"/>
      <c r="S52" s="3"/>
      <c r="T52" s="3"/>
      <c r="U52" s="3"/>
      <c r="V52" s="3"/>
      <c r="W52" s="3"/>
      <c r="X52" s="3"/>
      <c r="Y52" s="3"/>
      <c r="Z52" s="3"/>
    </row>
    <row r="53" spans="1:26" ht="21" customHeight="1">
      <c r="A53" s="3"/>
      <c r="B53" s="9"/>
      <c r="C53" s="3"/>
      <c r="D53" s="3"/>
      <c r="E53" s="3"/>
      <c r="F53" s="3"/>
      <c r="G53" s="3"/>
      <c r="H53" s="3"/>
      <c r="I53" s="3"/>
      <c r="J53" s="3"/>
      <c r="K53" s="3"/>
      <c r="L53" s="3"/>
      <c r="M53" s="3"/>
      <c r="N53" s="3"/>
      <c r="O53" s="3"/>
      <c r="P53" s="3"/>
      <c r="Q53" s="3"/>
      <c r="R53" s="3"/>
      <c r="S53" s="3"/>
      <c r="T53" s="3"/>
      <c r="U53" s="3"/>
      <c r="V53" s="3"/>
      <c r="W53" s="3"/>
      <c r="X53" s="3"/>
      <c r="Y53" s="3"/>
      <c r="Z53" s="3"/>
    </row>
    <row r="54" spans="1:26" ht="21" customHeight="1">
      <c r="A54" s="3"/>
      <c r="B54" s="9"/>
      <c r="C54" s="3"/>
      <c r="D54" s="3"/>
      <c r="E54" s="3"/>
      <c r="F54" s="3"/>
      <c r="G54" s="3"/>
      <c r="H54" s="3"/>
      <c r="I54" s="3"/>
      <c r="J54" s="3"/>
      <c r="K54" s="3"/>
      <c r="L54" s="3"/>
      <c r="M54" s="3"/>
      <c r="N54" s="3"/>
      <c r="O54" s="3"/>
      <c r="P54" s="3"/>
      <c r="Q54" s="3"/>
      <c r="R54" s="3"/>
      <c r="S54" s="3"/>
      <c r="T54" s="3"/>
      <c r="U54" s="3"/>
      <c r="V54" s="3"/>
      <c r="W54" s="3"/>
      <c r="X54" s="3"/>
      <c r="Y54" s="3"/>
      <c r="Z54" s="3"/>
    </row>
    <row r="55" spans="1:26" ht="21" customHeight="1">
      <c r="A55" s="3"/>
      <c r="B55" s="9"/>
      <c r="C55" s="3"/>
      <c r="D55" s="3"/>
      <c r="E55" s="3"/>
      <c r="F55" s="3"/>
      <c r="G55" s="3"/>
      <c r="H55" s="3"/>
      <c r="I55" s="3"/>
      <c r="J55" s="3"/>
      <c r="K55" s="3"/>
      <c r="L55" s="3"/>
      <c r="M55" s="3"/>
      <c r="N55" s="3"/>
      <c r="O55" s="3"/>
      <c r="P55" s="3"/>
      <c r="Q55" s="3"/>
      <c r="R55" s="3"/>
      <c r="S55" s="3"/>
      <c r="T55" s="3"/>
      <c r="U55" s="3"/>
      <c r="V55" s="3"/>
      <c r="W55" s="3"/>
      <c r="X55" s="3"/>
      <c r="Y55" s="3"/>
      <c r="Z55" s="3"/>
    </row>
    <row r="56" spans="1:26" ht="21" customHeight="1">
      <c r="A56" s="3"/>
      <c r="B56" s="9"/>
      <c r="C56" s="3"/>
      <c r="D56" s="3"/>
      <c r="E56" s="3"/>
      <c r="F56" s="3"/>
      <c r="G56" s="3"/>
      <c r="H56" s="3"/>
      <c r="I56" s="3"/>
      <c r="J56" s="3"/>
      <c r="K56" s="3"/>
      <c r="L56" s="3"/>
      <c r="M56" s="3"/>
      <c r="N56" s="3"/>
      <c r="O56" s="3"/>
      <c r="P56" s="3"/>
      <c r="Q56" s="3"/>
      <c r="R56" s="3"/>
      <c r="S56" s="3"/>
      <c r="T56" s="3"/>
      <c r="U56" s="3"/>
      <c r="V56" s="3"/>
      <c r="W56" s="3"/>
      <c r="X56" s="3"/>
      <c r="Y56" s="3"/>
      <c r="Z56" s="3"/>
    </row>
    <row r="57" spans="1:26" ht="21" customHeight="1">
      <c r="A57" s="3"/>
      <c r="B57" s="9"/>
      <c r="C57" s="3"/>
      <c r="D57" s="3"/>
      <c r="E57" s="3"/>
      <c r="F57" s="3"/>
      <c r="G57" s="3"/>
      <c r="H57" s="3"/>
      <c r="I57" s="3"/>
      <c r="J57" s="3"/>
      <c r="K57" s="3"/>
      <c r="L57" s="3"/>
      <c r="M57" s="3"/>
      <c r="N57" s="3"/>
      <c r="O57" s="3"/>
      <c r="P57" s="3"/>
      <c r="Q57" s="3"/>
      <c r="R57" s="3"/>
      <c r="S57" s="3"/>
      <c r="T57" s="3"/>
      <c r="U57" s="3"/>
      <c r="V57" s="3"/>
      <c r="W57" s="3"/>
      <c r="X57" s="3"/>
      <c r="Y57" s="3"/>
      <c r="Z57" s="3"/>
    </row>
    <row r="58" spans="1:26" ht="21" customHeight="1">
      <c r="A58" s="3"/>
      <c r="B58" s="9"/>
      <c r="C58" s="3"/>
      <c r="D58" s="3"/>
      <c r="E58" s="3"/>
      <c r="F58" s="3"/>
      <c r="G58" s="3"/>
      <c r="H58" s="3"/>
      <c r="I58" s="3"/>
      <c r="J58" s="3"/>
      <c r="K58" s="3"/>
      <c r="L58" s="3"/>
      <c r="M58" s="3"/>
      <c r="N58" s="3"/>
      <c r="O58" s="3"/>
      <c r="P58" s="3"/>
      <c r="Q58" s="3"/>
      <c r="R58" s="3"/>
      <c r="S58" s="3"/>
      <c r="T58" s="3"/>
      <c r="U58" s="3"/>
      <c r="V58" s="3"/>
      <c r="W58" s="3"/>
      <c r="X58" s="3"/>
      <c r="Y58" s="3"/>
      <c r="Z58" s="3"/>
    </row>
    <row r="59" spans="1:26" ht="21" customHeight="1">
      <c r="A59" s="3"/>
      <c r="B59" s="9"/>
      <c r="C59" s="3"/>
      <c r="D59" s="3"/>
      <c r="E59" s="3"/>
      <c r="F59" s="3"/>
      <c r="G59" s="3"/>
      <c r="H59" s="3"/>
      <c r="I59" s="3"/>
      <c r="J59" s="3"/>
      <c r="K59" s="3"/>
      <c r="L59" s="3"/>
      <c r="M59" s="3"/>
      <c r="N59" s="3"/>
      <c r="O59" s="3"/>
      <c r="P59" s="3"/>
      <c r="Q59" s="3"/>
      <c r="R59" s="3"/>
      <c r="S59" s="3"/>
      <c r="T59" s="3"/>
      <c r="U59" s="3"/>
      <c r="V59" s="3"/>
      <c r="W59" s="3"/>
      <c r="X59" s="3"/>
      <c r="Y59" s="3"/>
      <c r="Z59" s="3"/>
    </row>
    <row r="60" spans="1:26" ht="21" customHeight="1">
      <c r="A60" s="3"/>
      <c r="B60" s="9"/>
      <c r="C60" s="3"/>
      <c r="D60" s="3"/>
      <c r="E60" s="3"/>
      <c r="F60" s="3"/>
      <c r="G60" s="3"/>
      <c r="H60" s="3"/>
      <c r="I60" s="3"/>
      <c r="J60" s="3"/>
      <c r="K60" s="3"/>
      <c r="L60" s="3"/>
      <c r="M60" s="3"/>
      <c r="N60" s="3"/>
      <c r="O60" s="3"/>
      <c r="P60" s="3"/>
      <c r="Q60" s="3"/>
      <c r="R60" s="3"/>
      <c r="S60" s="3"/>
      <c r="T60" s="3"/>
      <c r="U60" s="3"/>
      <c r="V60" s="3"/>
      <c r="W60" s="3"/>
      <c r="X60" s="3"/>
      <c r="Y60" s="3"/>
      <c r="Z60" s="3"/>
    </row>
    <row r="61" spans="1:26" ht="21" customHeight="1">
      <c r="A61" s="3"/>
      <c r="B61" s="9"/>
      <c r="C61" s="3"/>
      <c r="D61" s="3"/>
      <c r="E61" s="3"/>
      <c r="F61" s="3"/>
      <c r="G61" s="3"/>
      <c r="H61" s="3"/>
      <c r="I61" s="3"/>
      <c r="J61" s="3"/>
      <c r="K61" s="3"/>
      <c r="L61" s="3"/>
      <c r="M61" s="3"/>
      <c r="N61" s="3"/>
      <c r="O61" s="3"/>
      <c r="P61" s="3"/>
      <c r="Q61" s="3"/>
      <c r="R61" s="3"/>
      <c r="S61" s="3"/>
      <c r="T61" s="3"/>
      <c r="U61" s="3"/>
      <c r="V61" s="3"/>
      <c r="W61" s="3"/>
      <c r="X61" s="3"/>
      <c r="Y61" s="3"/>
      <c r="Z61" s="3"/>
    </row>
    <row r="62" spans="1:26" ht="21" customHeight="1">
      <c r="A62" s="3"/>
      <c r="B62" s="9"/>
      <c r="C62" s="3"/>
      <c r="D62" s="3"/>
      <c r="E62" s="3"/>
      <c r="F62" s="3"/>
      <c r="G62" s="3"/>
      <c r="H62" s="3"/>
      <c r="I62" s="3"/>
      <c r="J62" s="3"/>
      <c r="K62" s="3"/>
      <c r="L62" s="3"/>
      <c r="M62" s="3"/>
      <c r="N62" s="3"/>
      <c r="O62" s="3"/>
      <c r="P62" s="3"/>
      <c r="Q62" s="3"/>
      <c r="R62" s="3"/>
      <c r="S62" s="3"/>
      <c r="T62" s="3"/>
      <c r="U62" s="3"/>
      <c r="V62" s="3"/>
      <c r="W62" s="3"/>
      <c r="X62" s="3"/>
      <c r="Y62" s="3"/>
      <c r="Z62" s="3"/>
    </row>
    <row r="63" spans="1:26" ht="21" customHeight="1">
      <c r="A63" s="3"/>
      <c r="B63" s="9"/>
      <c r="C63" s="3"/>
      <c r="D63" s="3"/>
      <c r="E63" s="3"/>
      <c r="F63" s="3"/>
      <c r="G63" s="3"/>
      <c r="H63" s="3"/>
      <c r="I63" s="3"/>
      <c r="J63" s="3"/>
      <c r="K63" s="3"/>
      <c r="L63" s="3"/>
      <c r="M63" s="3"/>
      <c r="N63" s="3"/>
      <c r="O63" s="3"/>
      <c r="P63" s="3"/>
      <c r="Q63" s="3"/>
      <c r="R63" s="3"/>
      <c r="S63" s="3"/>
      <c r="T63" s="3"/>
      <c r="U63" s="3"/>
      <c r="V63" s="3"/>
      <c r="W63" s="3"/>
      <c r="X63" s="3"/>
      <c r="Y63" s="3"/>
      <c r="Z63" s="3"/>
    </row>
    <row r="64" spans="1:26" ht="21" customHeight="1">
      <c r="A64" s="3"/>
      <c r="B64" s="9"/>
      <c r="C64" s="3"/>
      <c r="D64" s="3"/>
      <c r="E64" s="3"/>
      <c r="F64" s="3"/>
      <c r="G64" s="3"/>
      <c r="H64" s="3"/>
      <c r="I64" s="3"/>
      <c r="J64" s="3"/>
      <c r="K64" s="3"/>
      <c r="L64" s="3"/>
      <c r="M64" s="3"/>
      <c r="N64" s="3"/>
      <c r="O64" s="3"/>
      <c r="P64" s="3"/>
      <c r="Q64" s="3"/>
      <c r="R64" s="3"/>
      <c r="S64" s="3"/>
      <c r="T64" s="3"/>
      <c r="U64" s="3"/>
      <c r="V64" s="3"/>
      <c r="W64" s="3"/>
      <c r="X64" s="3"/>
      <c r="Y64" s="3"/>
      <c r="Z64" s="3"/>
    </row>
    <row r="65" spans="1:26" ht="21" customHeight="1">
      <c r="A65" s="3"/>
      <c r="B65" s="9"/>
      <c r="C65" s="3"/>
      <c r="D65" s="3"/>
      <c r="E65" s="3"/>
      <c r="F65" s="3"/>
      <c r="G65" s="3"/>
      <c r="H65" s="3"/>
      <c r="I65" s="3"/>
      <c r="J65" s="3"/>
      <c r="K65" s="3"/>
      <c r="L65" s="3"/>
      <c r="M65" s="3"/>
      <c r="N65" s="3"/>
      <c r="O65" s="3"/>
      <c r="P65" s="3"/>
      <c r="Q65" s="3"/>
      <c r="R65" s="3"/>
      <c r="S65" s="3"/>
      <c r="T65" s="3"/>
      <c r="U65" s="3"/>
      <c r="V65" s="3"/>
      <c r="W65" s="3"/>
      <c r="X65" s="3"/>
      <c r="Y65" s="3"/>
      <c r="Z65" s="3"/>
    </row>
    <row r="66" spans="1:26" ht="21" customHeight="1">
      <c r="A66" s="3"/>
      <c r="B66" s="9"/>
      <c r="C66" s="3"/>
      <c r="D66" s="3"/>
      <c r="E66" s="3"/>
      <c r="F66" s="3"/>
      <c r="G66" s="3"/>
      <c r="H66" s="3"/>
      <c r="I66" s="3"/>
      <c r="J66" s="3"/>
      <c r="K66" s="3"/>
      <c r="L66" s="3"/>
      <c r="M66" s="3"/>
      <c r="N66" s="3"/>
      <c r="O66" s="3"/>
      <c r="P66" s="3"/>
      <c r="Q66" s="3"/>
      <c r="R66" s="3"/>
      <c r="S66" s="3"/>
      <c r="T66" s="3"/>
      <c r="U66" s="3"/>
      <c r="V66" s="3"/>
      <c r="W66" s="3"/>
      <c r="X66" s="3"/>
      <c r="Y66" s="3"/>
      <c r="Z66" s="3"/>
    </row>
    <row r="67" spans="1:26" ht="21" customHeight="1">
      <c r="A67" s="3"/>
      <c r="B67" s="9"/>
      <c r="C67" s="3"/>
      <c r="D67" s="3"/>
      <c r="E67" s="3"/>
      <c r="F67" s="3"/>
      <c r="G67" s="3"/>
      <c r="H67" s="3"/>
      <c r="I67" s="3"/>
      <c r="J67" s="3"/>
      <c r="K67" s="3"/>
      <c r="L67" s="3"/>
      <c r="M67" s="3"/>
      <c r="N67" s="3"/>
      <c r="O67" s="3"/>
      <c r="P67" s="3"/>
      <c r="Q67" s="3"/>
      <c r="R67" s="3"/>
      <c r="S67" s="3"/>
      <c r="T67" s="3"/>
      <c r="U67" s="3"/>
      <c r="V67" s="3"/>
      <c r="W67" s="3"/>
      <c r="X67" s="3"/>
      <c r="Y67" s="3"/>
      <c r="Z67" s="3"/>
    </row>
    <row r="68" spans="1:26" ht="21" customHeight="1">
      <c r="A68" s="3"/>
      <c r="B68" s="9"/>
      <c r="C68" s="3"/>
      <c r="D68" s="3"/>
      <c r="E68" s="3"/>
      <c r="F68" s="3"/>
      <c r="G68" s="3"/>
      <c r="H68" s="3"/>
      <c r="I68" s="3"/>
      <c r="J68" s="3"/>
      <c r="K68" s="3"/>
      <c r="L68" s="3"/>
      <c r="M68" s="3"/>
      <c r="N68" s="3"/>
      <c r="O68" s="3"/>
      <c r="P68" s="3"/>
      <c r="Q68" s="3"/>
      <c r="R68" s="3"/>
      <c r="S68" s="3"/>
      <c r="T68" s="3"/>
      <c r="U68" s="3"/>
      <c r="V68" s="3"/>
      <c r="W68" s="3"/>
      <c r="X68" s="3"/>
      <c r="Y68" s="3"/>
      <c r="Z68" s="3"/>
    </row>
    <row r="69" spans="1:26" ht="21" customHeight="1">
      <c r="A69" s="3"/>
      <c r="B69" s="9"/>
      <c r="C69" s="3"/>
      <c r="D69" s="3"/>
      <c r="E69" s="3"/>
      <c r="F69" s="3"/>
      <c r="G69" s="3"/>
      <c r="H69" s="3"/>
      <c r="I69" s="3"/>
      <c r="J69" s="3"/>
      <c r="K69" s="3"/>
      <c r="L69" s="3"/>
      <c r="M69" s="3"/>
      <c r="N69" s="3"/>
      <c r="O69" s="3"/>
      <c r="P69" s="3"/>
      <c r="Q69" s="3"/>
      <c r="R69" s="3"/>
      <c r="S69" s="3"/>
      <c r="T69" s="3"/>
      <c r="U69" s="3"/>
      <c r="V69" s="3"/>
      <c r="W69" s="3"/>
      <c r="X69" s="3"/>
      <c r="Y69" s="3"/>
      <c r="Z69" s="3"/>
    </row>
    <row r="70" spans="1:26" ht="21" customHeight="1">
      <c r="A70" s="3"/>
      <c r="B70" s="9"/>
      <c r="C70" s="3"/>
      <c r="D70" s="3"/>
      <c r="E70" s="3"/>
      <c r="F70" s="3"/>
      <c r="G70" s="3"/>
      <c r="H70" s="3"/>
      <c r="I70" s="3"/>
      <c r="J70" s="3"/>
      <c r="K70" s="3"/>
      <c r="L70" s="3"/>
      <c r="M70" s="3"/>
      <c r="N70" s="3"/>
      <c r="O70" s="3"/>
      <c r="P70" s="3"/>
      <c r="Q70" s="3"/>
      <c r="R70" s="3"/>
      <c r="S70" s="3"/>
      <c r="T70" s="3"/>
      <c r="U70" s="3"/>
      <c r="V70" s="3"/>
      <c r="W70" s="3"/>
      <c r="X70" s="3"/>
      <c r="Y70" s="3"/>
      <c r="Z70" s="3"/>
    </row>
    <row r="71" spans="1:26" ht="21" customHeight="1">
      <c r="A71" s="3"/>
      <c r="B71" s="9"/>
      <c r="C71" s="3"/>
      <c r="D71" s="3"/>
      <c r="E71" s="3"/>
      <c r="F71" s="3"/>
      <c r="G71" s="3"/>
      <c r="H71" s="3"/>
      <c r="I71" s="3"/>
      <c r="J71" s="3"/>
      <c r="K71" s="3"/>
      <c r="L71" s="3"/>
      <c r="M71" s="3"/>
      <c r="N71" s="3"/>
      <c r="O71" s="3"/>
      <c r="P71" s="3"/>
      <c r="Q71" s="3"/>
      <c r="R71" s="3"/>
      <c r="S71" s="3"/>
      <c r="T71" s="3"/>
      <c r="U71" s="3"/>
      <c r="V71" s="3"/>
      <c r="W71" s="3"/>
      <c r="X71" s="3"/>
      <c r="Y71" s="3"/>
      <c r="Z71" s="3"/>
    </row>
    <row r="72" spans="1:26" ht="21" customHeight="1">
      <c r="A72" s="3"/>
      <c r="B72" s="9"/>
      <c r="C72" s="3"/>
      <c r="D72" s="3"/>
      <c r="E72" s="3"/>
      <c r="F72" s="3"/>
      <c r="G72" s="3"/>
      <c r="H72" s="3"/>
      <c r="I72" s="3"/>
      <c r="J72" s="3"/>
      <c r="K72" s="3"/>
      <c r="L72" s="3"/>
      <c r="M72" s="3"/>
      <c r="N72" s="3"/>
      <c r="O72" s="3"/>
      <c r="P72" s="3"/>
      <c r="Q72" s="3"/>
      <c r="R72" s="3"/>
      <c r="S72" s="3"/>
      <c r="T72" s="3"/>
      <c r="U72" s="3"/>
      <c r="V72" s="3"/>
      <c r="W72" s="3"/>
      <c r="X72" s="3"/>
      <c r="Y72" s="3"/>
      <c r="Z72" s="3"/>
    </row>
    <row r="73" spans="1:26" ht="21" customHeight="1">
      <c r="A73" s="3"/>
      <c r="B73" s="9"/>
      <c r="C73" s="3"/>
      <c r="D73" s="3"/>
      <c r="E73" s="3"/>
      <c r="F73" s="3"/>
      <c r="G73" s="3"/>
      <c r="H73" s="3"/>
      <c r="I73" s="3"/>
      <c r="J73" s="3"/>
      <c r="K73" s="3"/>
      <c r="L73" s="3"/>
      <c r="M73" s="3"/>
      <c r="N73" s="3"/>
      <c r="O73" s="3"/>
      <c r="P73" s="3"/>
      <c r="Q73" s="3"/>
      <c r="R73" s="3"/>
      <c r="S73" s="3"/>
      <c r="T73" s="3"/>
      <c r="U73" s="3"/>
      <c r="V73" s="3"/>
      <c r="W73" s="3"/>
      <c r="X73" s="3"/>
      <c r="Y73" s="3"/>
      <c r="Z73" s="3"/>
    </row>
    <row r="74" spans="1:26" ht="21" customHeight="1">
      <c r="A74" s="3"/>
      <c r="B74" s="9"/>
      <c r="C74" s="3"/>
      <c r="D74" s="3"/>
      <c r="E74" s="3"/>
      <c r="F74" s="3"/>
      <c r="G74" s="3"/>
      <c r="H74" s="3"/>
      <c r="I74" s="3"/>
      <c r="J74" s="3"/>
      <c r="K74" s="3"/>
      <c r="L74" s="3"/>
      <c r="M74" s="3"/>
      <c r="N74" s="3"/>
      <c r="O74" s="3"/>
      <c r="P74" s="3"/>
      <c r="Q74" s="3"/>
      <c r="R74" s="3"/>
      <c r="S74" s="3"/>
      <c r="T74" s="3"/>
      <c r="U74" s="3"/>
      <c r="V74" s="3"/>
      <c r="W74" s="3"/>
      <c r="X74" s="3"/>
      <c r="Y74" s="3"/>
      <c r="Z74" s="3"/>
    </row>
    <row r="75" spans="1:26" ht="21" customHeight="1">
      <c r="A75" s="3"/>
      <c r="B75" s="9"/>
      <c r="C75" s="3"/>
      <c r="D75" s="3"/>
      <c r="E75" s="3"/>
      <c r="F75" s="3"/>
      <c r="G75" s="3"/>
      <c r="H75" s="3"/>
      <c r="I75" s="3"/>
      <c r="J75" s="3"/>
      <c r="K75" s="3"/>
      <c r="L75" s="3"/>
      <c r="M75" s="3"/>
      <c r="N75" s="3"/>
      <c r="O75" s="3"/>
      <c r="P75" s="3"/>
      <c r="Q75" s="3"/>
      <c r="R75" s="3"/>
      <c r="S75" s="3"/>
      <c r="T75" s="3"/>
      <c r="U75" s="3"/>
      <c r="V75" s="3"/>
      <c r="W75" s="3"/>
      <c r="X75" s="3"/>
      <c r="Y75" s="3"/>
      <c r="Z75" s="3"/>
    </row>
    <row r="76" spans="1:26" ht="21" customHeight="1">
      <c r="A76" s="3"/>
      <c r="B76" s="9"/>
      <c r="C76" s="3"/>
      <c r="D76" s="3"/>
      <c r="E76" s="3"/>
      <c r="F76" s="3"/>
      <c r="G76" s="3"/>
      <c r="H76" s="3"/>
      <c r="I76" s="3"/>
      <c r="J76" s="3"/>
      <c r="K76" s="3"/>
      <c r="L76" s="3"/>
      <c r="M76" s="3"/>
      <c r="N76" s="3"/>
      <c r="O76" s="3"/>
      <c r="P76" s="3"/>
      <c r="Q76" s="3"/>
      <c r="R76" s="3"/>
      <c r="S76" s="3"/>
      <c r="T76" s="3"/>
      <c r="U76" s="3"/>
      <c r="V76" s="3"/>
      <c r="W76" s="3"/>
      <c r="X76" s="3"/>
      <c r="Y76" s="3"/>
      <c r="Z76" s="3"/>
    </row>
    <row r="77" spans="1:26" ht="21" customHeight="1">
      <c r="A77" s="3"/>
      <c r="B77" s="9"/>
      <c r="C77" s="3"/>
      <c r="D77" s="3"/>
      <c r="E77" s="3"/>
      <c r="F77" s="3"/>
      <c r="G77" s="3"/>
      <c r="H77" s="3"/>
      <c r="I77" s="3"/>
      <c r="J77" s="3"/>
      <c r="K77" s="3"/>
      <c r="L77" s="3"/>
      <c r="M77" s="3"/>
      <c r="N77" s="3"/>
      <c r="O77" s="3"/>
      <c r="P77" s="3"/>
      <c r="Q77" s="3"/>
      <c r="R77" s="3"/>
      <c r="S77" s="3"/>
      <c r="T77" s="3"/>
      <c r="U77" s="3"/>
      <c r="V77" s="3"/>
      <c r="W77" s="3"/>
      <c r="X77" s="3"/>
      <c r="Y77" s="3"/>
      <c r="Z77" s="3"/>
    </row>
    <row r="78" spans="1:26" ht="21" customHeight="1">
      <c r="A78" s="3"/>
      <c r="B78" s="9"/>
      <c r="C78" s="3"/>
      <c r="D78" s="3"/>
      <c r="E78" s="3"/>
      <c r="F78" s="3"/>
      <c r="G78" s="3"/>
      <c r="H78" s="3"/>
      <c r="I78" s="3"/>
      <c r="J78" s="3"/>
      <c r="K78" s="3"/>
      <c r="L78" s="3"/>
      <c r="M78" s="3"/>
      <c r="N78" s="3"/>
      <c r="O78" s="3"/>
      <c r="P78" s="3"/>
      <c r="Q78" s="3"/>
      <c r="R78" s="3"/>
      <c r="S78" s="3"/>
      <c r="T78" s="3"/>
      <c r="U78" s="3"/>
      <c r="V78" s="3"/>
      <c r="W78" s="3"/>
      <c r="X78" s="3"/>
      <c r="Y78" s="3"/>
      <c r="Z78" s="3"/>
    </row>
    <row r="79" spans="1:26" ht="21" customHeight="1">
      <c r="A79" s="3"/>
      <c r="B79" s="9"/>
      <c r="C79" s="3"/>
      <c r="D79" s="3"/>
      <c r="E79" s="3"/>
      <c r="F79" s="3"/>
      <c r="G79" s="3"/>
      <c r="H79" s="3"/>
      <c r="I79" s="3"/>
      <c r="J79" s="3"/>
      <c r="K79" s="3"/>
      <c r="L79" s="3"/>
      <c r="M79" s="3"/>
      <c r="N79" s="3"/>
      <c r="O79" s="3"/>
      <c r="P79" s="3"/>
      <c r="Q79" s="3"/>
      <c r="R79" s="3"/>
      <c r="S79" s="3"/>
      <c r="T79" s="3"/>
      <c r="U79" s="3"/>
      <c r="V79" s="3"/>
      <c r="W79" s="3"/>
      <c r="X79" s="3"/>
      <c r="Y79" s="3"/>
      <c r="Z79" s="3"/>
    </row>
    <row r="80" spans="1:26" ht="21" customHeight="1">
      <c r="A80" s="3"/>
      <c r="B80" s="9"/>
      <c r="C80" s="3"/>
      <c r="D80" s="3"/>
      <c r="E80" s="3"/>
      <c r="F80" s="3"/>
      <c r="G80" s="3"/>
      <c r="H80" s="3"/>
      <c r="I80" s="3"/>
      <c r="J80" s="3"/>
      <c r="K80" s="3"/>
      <c r="L80" s="3"/>
      <c r="M80" s="3"/>
      <c r="N80" s="3"/>
      <c r="O80" s="3"/>
      <c r="P80" s="3"/>
      <c r="Q80" s="3"/>
      <c r="R80" s="3"/>
      <c r="S80" s="3"/>
      <c r="T80" s="3"/>
      <c r="U80" s="3"/>
      <c r="V80" s="3"/>
      <c r="W80" s="3"/>
      <c r="X80" s="3"/>
      <c r="Y80" s="3"/>
      <c r="Z80" s="3"/>
    </row>
    <row r="81" spans="1:26" ht="21" customHeight="1">
      <c r="A81" s="3"/>
      <c r="B81" s="9"/>
      <c r="C81" s="3"/>
      <c r="D81" s="3"/>
      <c r="E81" s="3"/>
      <c r="F81" s="3"/>
      <c r="G81" s="3"/>
      <c r="H81" s="3"/>
      <c r="I81" s="3"/>
      <c r="J81" s="3"/>
      <c r="K81" s="3"/>
      <c r="L81" s="3"/>
      <c r="M81" s="3"/>
      <c r="N81" s="3"/>
      <c r="O81" s="3"/>
      <c r="P81" s="3"/>
      <c r="Q81" s="3"/>
      <c r="R81" s="3"/>
      <c r="S81" s="3"/>
      <c r="T81" s="3"/>
      <c r="U81" s="3"/>
      <c r="V81" s="3"/>
      <c r="W81" s="3"/>
      <c r="X81" s="3"/>
      <c r="Y81" s="3"/>
      <c r="Z81" s="3"/>
    </row>
    <row r="82" spans="1:26" ht="21" customHeight="1">
      <c r="A82" s="3"/>
      <c r="B82" s="9"/>
      <c r="C82" s="3"/>
      <c r="D82" s="3"/>
      <c r="E82" s="3"/>
      <c r="F82" s="3"/>
      <c r="G82" s="3"/>
      <c r="H82" s="3"/>
      <c r="I82" s="3"/>
      <c r="J82" s="3"/>
      <c r="K82" s="3"/>
      <c r="L82" s="3"/>
      <c r="M82" s="3"/>
      <c r="N82" s="3"/>
      <c r="O82" s="3"/>
      <c r="P82" s="3"/>
      <c r="Q82" s="3"/>
      <c r="R82" s="3"/>
      <c r="S82" s="3"/>
      <c r="T82" s="3"/>
      <c r="U82" s="3"/>
      <c r="V82" s="3"/>
      <c r="W82" s="3"/>
      <c r="X82" s="3"/>
      <c r="Y82" s="3"/>
      <c r="Z82" s="3"/>
    </row>
    <row r="83" spans="1:26" ht="21" customHeight="1">
      <c r="A83" s="3"/>
      <c r="B83" s="9"/>
      <c r="C83" s="3"/>
      <c r="D83" s="3"/>
      <c r="E83" s="3"/>
      <c r="F83" s="3"/>
      <c r="G83" s="3"/>
      <c r="H83" s="3"/>
      <c r="I83" s="3"/>
      <c r="J83" s="3"/>
      <c r="K83" s="3"/>
      <c r="L83" s="3"/>
      <c r="M83" s="3"/>
      <c r="N83" s="3"/>
      <c r="O83" s="3"/>
      <c r="P83" s="3"/>
      <c r="Q83" s="3"/>
      <c r="R83" s="3"/>
      <c r="S83" s="3"/>
      <c r="T83" s="3"/>
      <c r="U83" s="3"/>
      <c r="V83" s="3"/>
      <c r="W83" s="3"/>
      <c r="X83" s="3"/>
      <c r="Y83" s="3"/>
      <c r="Z83" s="3"/>
    </row>
    <row r="84" spans="1:26" ht="21" customHeight="1">
      <c r="A84" s="3"/>
      <c r="B84" s="9"/>
      <c r="C84" s="3"/>
      <c r="D84" s="3"/>
      <c r="E84" s="3"/>
      <c r="F84" s="3"/>
      <c r="G84" s="3"/>
      <c r="H84" s="3"/>
      <c r="I84" s="3"/>
      <c r="J84" s="3"/>
      <c r="K84" s="3"/>
      <c r="L84" s="3"/>
      <c r="M84" s="3"/>
      <c r="N84" s="3"/>
      <c r="O84" s="3"/>
      <c r="P84" s="3"/>
      <c r="Q84" s="3"/>
      <c r="R84" s="3"/>
      <c r="S84" s="3"/>
      <c r="T84" s="3"/>
      <c r="U84" s="3"/>
      <c r="V84" s="3"/>
      <c r="W84" s="3"/>
      <c r="X84" s="3"/>
      <c r="Y84" s="3"/>
      <c r="Z84" s="3"/>
    </row>
    <row r="85" spans="1:26" ht="21" customHeight="1">
      <c r="A85" s="3"/>
      <c r="B85" s="9"/>
      <c r="C85" s="3"/>
      <c r="D85" s="3"/>
      <c r="E85" s="3"/>
      <c r="F85" s="3"/>
      <c r="G85" s="3"/>
      <c r="H85" s="3"/>
      <c r="I85" s="3"/>
      <c r="J85" s="3"/>
      <c r="K85" s="3"/>
      <c r="L85" s="3"/>
      <c r="M85" s="3"/>
      <c r="N85" s="3"/>
      <c r="O85" s="3"/>
      <c r="P85" s="3"/>
      <c r="Q85" s="3"/>
      <c r="R85" s="3"/>
      <c r="S85" s="3"/>
      <c r="T85" s="3"/>
      <c r="U85" s="3"/>
      <c r="V85" s="3"/>
      <c r="W85" s="3"/>
      <c r="X85" s="3"/>
      <c r="Y85" s="3"/>
      <c r="Z85" s="3"/>
    </row>
    <row r="86" spans="1:26" ht="21" customHeight="1">
      <c r="A86" s="3"/>
      <c r="B86" s="9"/>
      <c r="C86" s="3"/>
      <c r="D86" s="3"/>
      <c r="E86" s="3"/>
      <c r="F86" s="3"/>
      <c r="G86" s="3"/>
      <c r="H86" s="3"/>
      <c r="I86" s="3"/>
      <c r="J86" s="3"/>
      <c r="K86" s="3"/>
      <c r="L86" s="3"/>
      <c r="M86" s="3"/>
      <c r="N86" s="3"/>
      <c r="O86" s="3"/>
      <c r="P86" s="3"/>
      <c r="Q86" s="3"/>
      <c r="R86" s="3"/>
      <c r="S86" s="3"/>
      <c r="T86" s="3"/>
      <c r="U86" s="3"/>
      <c r="V86" s="3"/>
      <c r="W86" s="3"/>
      <c r="X86" s="3"/>
      <c r="Y86" s="3"/>
      <c r="Z86" s="3"/>
    </row>
    <row r="87" spans="1:26" ht="21" customHeight="1">
      <c r="A87" s="3"/>
      <c r="B87" s="9"/>
      <c r="C87" s="3"/>
      <c r="D87" s="3"/>
      <c r="E87" s="3"/>
      <c r="F87" s="3"/>
      <c r="G87" s="3"/>
      <c r="H87" s="3"/>
      <c r="I87" s="3"/>
      <c r="J87" s="3"/>
      <c r="K87" s="3"/>
      <c r="L87" s="3"/>
      <c r="M87" s="3"/>
      <c r="N87" s="3"/>
      <c r="O87" s="3"/>
      <c r="P87" s="3"/>
      <c r="Q87" s="3"/>
      <c r="R87" s="3"/>
      <c r="S87" s="3"/>
      <c r="T87" s="3"/>
      <c r="U87" s="3"/>
      <c r="V87" s="3"/>
      <c r="W87" s="3"/>
      <c r="X87" s="3"/>
      <c r="Y87" s="3"/>
      <c r="Z87" s="3"/>
    </row>
    <row r="88" spans="1:26" ht="21" customHeight="1">
      <c r="A88" s="3"/>
      <c r="B88" s="9"/>
      <c r="C88" s="3"/>
      <c r="D88" s="3"/>
      <c r="E88" s="3"/>
      <c r="F88" s="3"/>
      <c r="G88" s="3"/>
      <c r="H88" s="3"/>
      <c r="I88" s="3"/>
      <c r="J88" s="3"/>
      <c r="K88" s="3"/>
      <c r="L88" s="3"/>
      <c r="M88" s="3"/>
      <c r="N88" s="3"/>
      <c r="O88" s="3"/>
      <c r="P88" s="3"/>
      <c r="Q88" s="3"/>
      <c r="R88" s="3"/>
      <c r="S88" s="3"/>
      <c r="T88" s="3"/>
      <c r="U88" s="3"/>
      <c r="V88" s="3"/>
      <c r="W88" s="3"/>
      <c r="X88" s="3"/>
      <c r="Y88" s="3"/>
      <c r="Z88" s="3"/>
    </row>
    <row r="89" spans="1:26" ht="21" customHeight="1">
      <c r="A89" s="3"/>
      <c r="B89" s="9"/>
      <c r="C89" s="3"/>
      <c r="D89" s="3"/>
      <c r="E89" s="3"/>
      <c r="F89" s="3"/>
      <c r="G89" s="3"/>
      <c r="H89" s="3"/>
      <c r="I89" s="3"/>
      <c r="J89" s="3"/>
      <c r="K89" s="3"/>
      <c r="L89" s="3"/>
      <c r="M89" s="3"/>
      <c r="N89" s="3"/>
      <c r="O89" s="3"/>
      <c r="P89" s="3"/>
      <c r="Q89" s="3"/>
      <c r="R89" s="3"/>
      <c r="S89" s="3"/>
      <c r="T89" s="3"/>
      <c r="U89" s="3"/>
      <c r="V89" s="3"/>
      <c r="W89" s="3"/>
      <c r="X89" s="3"/>
      <c r="Y89" s="3"/>
      <c r="Z89" s="3"/>
    </row>
    <row r="90" spans="1:26" ht="21" customHeight="1">
      <c r="A90" s="3"/>
      <c r="B90" s="9"/>
      <c r="C90" s="3"/>
      <c r="D90" s="3"/>
      <c r="E90" s="3"/>
      <c r="F90" s="3"/>
      <c r="G90" s="3"/>
      <c r="H90" s="3"/>
      <c r="I90" s="3"/>
      <c r="J90" s="3"/>
      <c r="K90" s="3"/>
      <c r="L90" s="3"/>
      <c r="M90" s="3"/>
      <c r="N90" s="3"/>
      <c r="O90" s="3"/>
      <c r="P90" s="3"/>
      <c r="Q90" s="3"/>
      <c r="R90" s="3"/>
      <c r="S90" s="3"/>
      <c r="T90" s="3"/>
      <c r="U90" s="3"/>
      <c r="V90" s="3"/>
      <c r="W90" s="3"/>
      <c r="X90" s="3"/>
      <c r="Y90" s="3"/>
      <c r="Z90" s="3"/>
    </row>
    <row r="91" spans="1:26" ht="21" customHeight="1">
      <c r="A91" s="3"/>
      <c r="B91" s="9"/>
      <c r="C91" s="3"/>
      <c r="D91" s="3"/>
      <c r="E91" s="3"/>
      <c r="F91" s="3"/>
      <c r="G91" s="3"/>
      <c r="H91" s="3"/>
      <c r="I91" s="3"/>
      <c r="J91" s="3"/>
      <c r="K91" s="3"/>
      <c r="L91" s="3"/>
      <c r="M91" s="3"/>
      <c r="N91" s="3"/>
      <c r="O91" s="3"/>
      <c r="P91" s="3"/>
      <c r="Q91" s="3"/>
      <c r="R91" s="3"/>
      <c r="S91" s="3"/>
      <c r="T91" s="3"/>
      <c r="U91" s="3"/>
      <c r="V91" s="3"/>
      <c r="W91" s="3"/>
      <c r="X91" s="3"/>
      <c r="Y91" s="3"/>
      <c r="Z91" s="3"/>
    </row>
    <row r="92" spans="1:26" ht="21" customHeight="1">
      <c r="A92" s="3"/>
      <c r="B92" s="9"/>
      <c r="C92" s="3"/>
      <c r="D92" s="3"/>
      <c r="E92" s="3"/>
      <c r="F92" s="3"/>
      <c r="G92" s="3"/>
      <c r="H92" s="3"/>
      <c r="I92" s="3"/>
      <c r="J92" s="3"/>
      <c r="K92" s="3"/>
      <c r="L92" s="3"/>
      <c r="M92" s="3"/>
      <c r="N92" s="3"/>
      <c r="O92" s="3"/>
      <c r="P92" s="3"/>
      <c r="Q92" s="3"/>
      <c r="R92" s="3"/>
      <c r="S92" s="3"/>
      <c r="T92" s="3"/>
      <c r="U92" s="3"/>
      <c r="V92" s="3"/>
      <c r="W92" s="3"/>
      <c r="X92" s="3"/>
      <c r="Y92" s="3"/>
      <c r="Z92" s="3"/>
    </row>
    <row r="93" spans="1:26" ht="21" customHeight="1">
      <c r="A93" s="3"/>
      <c r="B93" s="9"/>
      <c r="C93" s="3"/>
      <c r="D93" s="3"/>
      <c r="E93" s="3"/>
      <c r="F93" s="3"/>
      <c r="G93" s="3"/>
      <c r="H93" s="3"/>
      <c r="I93" s="3"/>
      <c r="J93" s="3"/>
      <c r="K93" s="3"/>
      <c r="L93" s="3"/>
      <c r="M93" s="3"/>
      <c r="N93" s="3"/>
      <c r="O93" s="3"/>
      <c r="P93" s="3"/>
      <c r="Q93" s="3"/>
      <c r="R93" s="3"/>
      <c r="S93" s="3"/>
      <c r="T93" s="3"/>
      <c r="U93" s="3"/>
      <c r="V93" s="3"/>
      <c r="W93" s="3"/>
      <c r="X93" s="3"/>
      <c r="Y93" s="3"/>
      <c r="Z93" s="3"/>
    </row>
    <row r="94" spans="1:26" ht="21" customHeight="1">
      <c r="A94" s="3"/>
      <c r="B94" s="9"/>
      <c r="C94" s="3"/>
      <c r="D94" s="3"/>
      <c r="E94" s="3"/>
      <c r="F94" s="3"/>
      <c r="G94" s="3"/>
      <c r="H94" s="3"/>
      <c r="I94" s="3"/>
      <c r="J94" s="3"/>
      <c r="K94" s="3"/>
      <c r="L94" s="3"/>
      <c r="M94" s="3"/>
      <c r="N94" s="3"/>
      <c r="O94" s="3"/>
      <c r="P94" s="3"/>
      <c r="Q94" s="3"/>
      <c r="R94" s="3"/>
      <c r="S94" s="3"/>
      <c r="T94" s="3"/>
      <c r="U94" s="3"/>
      <c r="V94" s="3"/>
      <c r="W94" s="3"/>
      <c r="X94" s="3"/>
      <c r="Y94" s="3"/>
      <c r="Z94" s="3"/>
    </row>
    <row r="95" spans="1:26" ht="21" customHeight="1">
      <c r="A95" s="3"/>
      <c r="B95" s="9"/>
      <c r="C95" s="3"/>
      <c r="D95" s="3"/>
      <c r="E95" s="3"/>
      <c r="F95" s="3"/>
      <c r="G95" s="3"/>
      <c r="H95" s="3"/>
      <c r="I95" s="3"/>
      <c r="J95" s="3"/>
      <c r="K95" s="3"/>
      <c r="L95" s="3"/>
      <c r="M95" s="3"/>
      <c r="N95" s="3"/>
      <c r="O95" s="3"/>
      <c r="P95" s="3"/>
      <c r="Q95" s="3"/>
      <c r="R95" s="3"/>
      <c r="S95" s="3"/>
      <c r="T95" s="3"/>
      <c r="U95" s="3"/>
      <c r="V95" s="3"/>
      <c r="W95" s="3"/>
      <c r="X95" s="3"/>
      <c r="Y95" s="3"/>
      <c r="Z95" s="3"/>
    </row>
    <row r="96" spans="1:26" ht="21" customHeight="1">
      <c r="A96" s="3"/>
      <c r="B96" s="9"/>
      <c r="C96" s="3"/>
      <c r="D96" s="3"/>
      <c r="E96" s="3"/>
      <c r="F96" s="3"/>
      <c r="G96" s="3"/>
      <c r="H96" s="3"/>
      <c r="I96" s="3"/>
      <c r="J96" s="3"/>
      <c r="K96" s="3"/>
      <c r="L96" s="3"/>
      <c r="M96" s="3"/>
      <c r="N96" s="3"/>
      <c r="O96" s="3"/>
      <c r="P96" s="3"/>
      <c r="Q96" s="3"/>
      <c r="R96" s="3"/>
      <c r="S96" s="3"/>
      <c r="T96" s="3"/>
      <c r="U96" s="3"/>
      <c r="V96" s="3"/>
      <c r="W96" s="3"/>
      <c r="X96" s="3"/>
      <c r="Y96" s="3"/>
      <c r="Z96" s="3"/>
    </row>
    <row r="97" spans="1:26" ht="21" customHeight="1">
      <c r="A97" s="3"/>
      <c r="B97" s="9"/>
      <c r="C97" s="3"/>
      <c r="D97" s="3"/>
      <c r="E97" s="3"/>
      <c r="F97" s="3"/>
      <c r="G97" s="3"/>
      <c r="H97" s="3"/>
      <c r="I97" s="3"/>
      <c r="J97" s="3"/>
      <c r="K97" s="3"/>
      <c r="L97" s="3"/>
      <c r="M97" s="3"/>
      <c r="N97" s="3"/>
      <c r="O97" s="3"/>
      <c r="P97" s="3"/>
      <c r="Q97" s="3"/>
      <c r="R97" s="3"/>
      <c r="S97" s="3"/>
      <c r="T97" s="3"/>
      <c r="U97" s="3"/>
      <c r="V97" s="3"/>
      <c r="W97" s="3"/>
      <c r="X97" s="3"/>
      <c r="Y97" s="3"/>
      <c r="Z97" s="3"/>
    </row>
    <row r="98" spans="1:26" ht="21" customHeight="1">
      <c r="A98" s="3"/>
      <c r="B98" s="9"/>
      <c r="C98" s="3"/>
      <c r="D98" s="3"/>
      <c r="E98" s="3"/>
      <c r="F98" s="3"/>
      <c r="G98" s="3"/>
      <c r="H98" s="3"/>
      <c r="I98" s="3"/>
      <c r="J98" s="3"/>
      <c r="K98" s="3"/>
      <c r="L98" s="3"/>
      <c r="M98" s="3"/>
      <c r="N98" s="3"/>
      <c r="O98" s="3"/>
      <c r="P98" s="3"/>
      <c r="Q98" s="3"/>
      <c r="R98" s="3"/>
      <c r="S98" s="3"/>
      <c r="T98" s="3"/>
      <c r="U98" s="3"/>
      <c r="V98" s="3"/>
      <c r="W98" s="3"/>
      <c r="X98" s="3"/>
      <c r="Y98" s="3"/>
      <c r="Z98" s="3"/>
    </row>
    <row r="99" spans="1:26" ht="21" customHeight="1">
      <c r="A99" s="3"/>
      <c r="B99" s="9"/>
      <c r="C99" s="3"/>
      <c r="D99" s="3"/>
      <c r="E99" s="3"/>
      <c r="F99" s="3"/>
      <c r="G99" s="3"/>
      <c r="H99" s="3"/>
      <c r="I99" s="3"/>
      <c r="J99" s="3"/>
      <c r="K99" s="3"/>
      <c r="L99" s="3"/>
      <c r="M99" s="3"/>
      <c r="N99" s="3"/>
      <c r="O99" s="3"/>
      <c r="P99" s="3"/>
      <c r="Q99" s="3"/>
      <c r="R99" s="3"/>
      <c r="S99" s="3"/>
      <c r="T99" s="3"/>
      <c r="U99" s="3"/>
      <c r="V99" s="3"/>
      <c r="W99" s="3"/>
      <c r="X99" s="3"/>
      <c r="Y99" s="3"/>
      <c r="Z99" s="3"/>
    </row>
    <row r="100" spans="1:26" ht="21" customHeight="1">
      <c r="A100" s="3"/>
      <c r="B100" s="9"/>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21" customHeight="1">
      <c r="A101" s="3"/>
      <c r="B101" s="9"/>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21" customHeight="1">
      <c r="A102" s="3"/>
      <c r="B102" s="9"/>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21" customHeight="1">
      <c r="A103" s="3"/>
      <c r="B103" s="9"/>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1" customHeight="1">
      <c r="A104" s="3"/>
      <c r="B104" s="9"/>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21" customHeight="1">
      <c r="A105" s="3"/>
      <c r="B105" s="9"/>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21" customHeight="1">
      <c r="A106" s="3"/>
      <c r="B106" s="9"/>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21" customHeight="1">
      <c r="A107" s="3"/>
      <c r="B107" s="9"/>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21" customHeight="1">
      <c r="A108" s="3"/>
      <c r="B108" s="9"/>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21" customHeight="1">
      <c r="A109" s="3"/>
      <c r="B109" s="9"/>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21" customHeight="1">
      <c r="A110" s="3"/>
      <c r="B110" s="9"/>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21" customHeight="1">
      <c r="A111" s="3"/>
      <c r="B111" s="9"/>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21" customHeight="1">
      <c r="A112" s="3"/>
      <c r="B112" s="9"/>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21" customHeight="1">
      <c r="A113" s="3"/>
      <c r="B113" s="9"/>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21" customHeight="1">
      <c r="A114" s="3"/>
      <c r="B114" s="9"/>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21" customHeight="1">
      <c r="A115" s="3"/>
      <c r="B115" s="9"/>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21" customHeight="1">
      <c r="A116" s="3"/>
      <c r="B116" s="9"/>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21" customHeight="1">
      <c r="A117" s="3"/>
      <c r="B117" s="9"/>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21" customHeight="1">
      <c r="A118" s="3"/>
      <c r="B118" s="9"/>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21" customHeight="1">
      <c r="A119" s="3"/>
      <c r="B119" s="9"/>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21" customHeight="1">
      <c r="A120" s="3"/>
      <c r="B120" s="9"/>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21" customHeight="1">
      <c r="A121" s="3"/>
      <c r="B121" s="9"/>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21" customHeight="1">
      <c r="A122" s="3"/>
      <c r="B122" s="9"/>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21" customHeight="1">
      <c r="A123" s="3"/>
      <c r="B123" s="9"/>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21" customHeight="1">
      <c r="A124" s="3"/>
      <c r="B124" s="9"/>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21" customHeight="1">
      <c r="A125" s="3"/>
      <c r="B125" s="9"/>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21" customHeight="1">
      <c r="A126" s="3"/>
      <c r="B126" s="9"/>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21" customHeight="1">
      <c r="A127" s="3"/>
      <c r="B127" s="9"/>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21" customHeight="1">
      <c r="A128" s="3"/>
      <c r="B128" s="9"/>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21" customHeight="1">
      <c r="A129" s="3"/>
      <c r="B129" s="9"/>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21" customHeight="1">
      <c r="A130" s="3"/>
      <c r="B130" s="9"/>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21" customHeight="1">
      <c r="A131" s="3"/>
      <c r="B131" s="9"/>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21" customHeight="1">
      <c r="A132" s="3"/>
      <c r="B132" s="9"/>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21" customHeight="1">
      <c r="A133" s="3"/>
      <c r="B133" s="9"/>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21" customHeight="1">
      <c r="A134" s="3"/>
      <c r="B134" s="9"/>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21" customHeight="1">
      <c r="A135" s="3"/>
      <c r="B135" s="9"/>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21" customHeight="1">
      <c r="A136" s="3"/>
      <c r="B136" s="9"/>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21" customHeight="1">
      <c r="A137" s="3"/>
      <c r="B137" s="9"/>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21" customHeight="1">
      <c r="A138" s="3"/>
      <c r="B138" s="9"/>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21" customHeight="1">
      <c r="A139" s="3"/>
      <c r="B139" s="9"/>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21" customHeight="1">
      <c r="A140" s="3"/>
      <c r="B140" s="9"/>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21" customHeight="1">
      <c r="A141" s="3"/>
      <c r="B141" s="9"/>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21" customHeight="1">
      <c r="A142" s="3"/>
      <c r="B142" s="9"/>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21" customHeight="1">
      <c r="A143" s="3"/>
      <c r="B143" s="9"/>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21" customHeight="1">
      <c r="A144" s="3"/>
      <c r="B144" s="9"/>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21" customHeight="1">
      <c r="A145" s="3"/>
      <c r="B145" s="9"/>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21" customHeight="1">
      <c r="A146" s="3"/>
      <c r="B146" s="9"/>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21" customHeight="1">
      <c r="A147" s="3"/>
      <c r="B147" s="9"/>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21" customHeight="1">
      <c r="A148" s="3"/>
      <c r="B148" s="9"/>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21" customHeight="1">
      <c r="A149" s="3"/>
      <c r="B149" s="9"/>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21" customHeight="1">
      <c r="A150" s="3"/>
      <c r="B150" s="9"/>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21" customHeight="1">
      <c r="A151" s="3"/>
      <c r="B151" s="9"/>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21" customHeight="1">
      <c r="A152" s="3"/>
      <c r="B152" s="9"/>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21" customHeight="1">
      <c r="A153" s="3"/>
      <c r="B153" s="9"/>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21" customHeight="1">
      <c r="A154" s="3"/>
      <c r="B154" s="9"/>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21" customHeight="1">
      <c r="A155" s="3"/>
      <c r="B155" s="9"/>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1" customHeight="1">
      <c r="A156" s="3"/>
      <c r="B156" s="9"/>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21" customHeight="1">
      <c r="A157" s="3"/>
      <c r="B157" s="9"/>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21" customHeight="1">
      <c r="A158" s="3"/>
      <c r="B158" s="9"/>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21" customHeight="1">
      <c r="A159" s="3"/>
      <c r="B159" s="9"/>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21" customHeight="1">
      <c r="A160" s="3"/>
      <c r="B160" s="9"/>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21" customHeight="1">
      <c r="A161" s="3"/>
      <c r="B161" s="9"/>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21" customHeight="1">
      <c r="A162" s="3"/>
      <c r="B162" s="9"/>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21" customHeight="1">
      <c r="A163" s="3"/>
      <c r="B163" s="9"/>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21" customHeight="1">
      <c r="A164" s="3"/>
      <c r="B164" s="9"/>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21" customHeight="1">
      <c r="A165" s="3"/>
      <c r="B165" s="9"/>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21" customHeight="1">
      <c r="A166" s="3"/>
      <c r="B166" s="9"/>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21" customHeight="1">
      <c r="A167" s="3"/>
      <c r="B167" s="9"/>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21" customHeight="1">
      <c r="A168" s="3"/>
      <c r="B168" s="9"/>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21" customHeight="1">
      <c r="A169" s="3"/>
      <c r="B169" s="9"/>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21" customHeight="1">
      <c r="A170" s="3"/>
      <c r="B170" s="9"/>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21" customHeight="1">
      <c r="A171" s="3"/>
      <c r="B171" s="9"/>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21" customHeight="1">
      <c r="A172" s="3"/>
      <c r="B172" s="9"/>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1" customHeight="1">
      <c r="A173" s="3"/>
      <c r="B173" s="9"/>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21" customHeight="1">
      <c r="A174" s="3"/>
      <c r="B174" s="9"/>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21" customHeight="1">
      <c r="A175" s="3"/>
      <c r="B175" s="9"/>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21" customHeight="1">
      <c r="A176" s="3"/>
      <c r="B176" s="9"/>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21" customHeight="1">
      <c r="A177" s="3"/>
      <c r="B177" s="9"/>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21" customHeight="1">
      <c r="A178" s="3"/>
      <c r="B178" s="9"/>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21" customHeight="1">
      <c r="A179" s="3"/>
      <c r="B179" s="9"/>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21" customHeight="1">
      <c r="A180" s="3"/>
      <c r="B180" s="9"/>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21" customHeight="1">
      <c r="A181" s="3"/>
      <c r="B181" s="9"/>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21" customHeight="1">
      <c r="A182" s="3"/>
      <c r="B182" s="9"/>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21" customHeight="1">
      <c r="A183" s="3"/>
      <c r="B183" s="9"/>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21" customHeight="1">
      <c r="A184" s="3"/>
      <c r="B184" s="9"/>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21" customHeight="1">
      <c r="A185" s="3"/>
      <c r="B185" s="9"/>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21" customHeight="1">
      <c r="A186" s="3"/>
      <c r="B186" s="9"/>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21" customHeight="1">
      <c r="A187" s="3"/>
      <c r="B187" s="9"/>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21" customHeight="1">
      <c r="A188" s="3"/>
      <c r="B188" s="9"/>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21" customHeight="1">
      <c r="A189" s="3"/>
      <c r="B189" s="9"/>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21" customHeight="1">
      <c r="A190" s="3"/>
      <c r="B190" s="9"/>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21" customHeight="1">
      <c r="A191" s="3"/>
      <c r="B191" s="9"/>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21" customHeight="1">
      <c r="A192" s="3"/>
      <c r="B192" s="9"/>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21" customHeight="1">
      <c r="A193" s="3"/>
      <c r="B193" s="9"/>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21" customHeight="1">
      <c r="A194" s="3"/>
      <c r="B194" s="9"/>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21" customHeight="1">
      <c r="A195" s="3"/>
      <c r="B195" s="9"/>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21" customHeight="1">
      <c r="A196" s="3"/>
      <c r="B196" s="9"/>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21" customHeight="1">
      <c r="A197" s="3"/>
      <c r="B197" s="9"/>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21" customHeight="1">
      <c r="A198" s="3"/>
      <c r="B198" s="9"/>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21" customHeight="1">
      <c r="A199" s="3"/>
      <c r="B199" s="9"/>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21" customHeight="1">
      <c r="A200" s="3"/>
      <c r="B200" s="9"/>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21" customHeight="1">
      <c r="A201" s="3"/>
      <c r="B201" s="9"/>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21" customHeight="1">
      <c r="A202" s="3"/>
      <c r="B202" s="9"/>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21" customHeight="1">
      <c r="A203" s="3"/>
      <c r="B203" s="9"/>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21" customHeight="1">
      <c r="A204" s="3"/>
      <c r="B204" s="9"/>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21" customHeight="1">
      <c r="A205" s="3"/>
      <c r="B205" s="9"/>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21" customHeight="1">
      <c r="A206" s="3"/>
      <c r="B206" s="9"/>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21" customHeight="1">
      <c r="A207" s="3"/>
      <c r="B207" s="9"/>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21" customHeight="1">
      <c r="A208" s="3"/>
      <c r="B208" s="9"/>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21" customHeight="1">
      <c r="A209" s="3"/>
      <c r="B209" s="9"/>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21" customHeight="1">
      <c r="A210" s="3"/>
      <c r="B210" s="9"/>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21" customHeight="1">
      <c r="A211" s="3"/>
      <c r="B211" s="9"/>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21" customHeight="1">
      <c r="A212" s="3"/>
      <c r="B212" s="9"/>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21" customHeight="1">
      <c r="A213" s="3"/>
      <c r="B213" s="9"/>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21" customHeight="1">
      <c r="A214" s="3"/>
      <c r="B214" s="9"/>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21" customHeight="1">
      <c r="A215" s="3"/>
      <c r="B215" s="9"/>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21" customHeight="1">
      <c r="A216" s="3"/>
      <c r="B216" s="9"/>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21" customHeight="1">
      <c r="A217" s="3"/>
      <c r="B217" s="9"/>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21" customHeight="1">
      <c r="A218" s="3"/>
      <c r="B218" s="9"/>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21" customHeight="1">
      <c r="A219" s="3"/>
      <c r="B219" s="9"/>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21" customHeight="1">
      <c r="A220" s="3"/>
      <c r="B220" s="9"/>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21" customHeight="1">
      <c r="A221" s="3"/>
      <c r="B221" s="9"/>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21" customHeight="1">
      <c r="A222" s="3"/>
      <c r="B222" s="9"/>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21" customHeight="1">
      <c r="A223" s="3"/>
      <c r="B223" s="9"/>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21" customHeight="1">
      <c r="A224" s="3"/>
      <c r="B224" s="9"/>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21" customHeight="1">
      <c r="A225" s="3"/>
      <c r="B225" s="9"/>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21" customHeight="1">
      <c r="A226" s="3"/>
      <c r="B226" s="9"/>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21" customHeight="1">
      <c r="A227" s="3"/>
      <c r="B227" s="9"/>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21" customHeight="1">
      <c r="A228" s="3"/>
      <c r="B228" s="9"/>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21" customHeight="1">
      <c r="A229" s="3"/>
      <c r="B229" s="9"/>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21" customHeight="1">
      <c r="A230" s="3"/>
      <c r="B230" s="9"/>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21" customHeight="1">
      <c r="A231" s="3"/>
      <c r="B231" s="9"/>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21" customHeight="1">
      <c r="A232" s="3"/>
      <c r="B232" s="9"/>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21" customHeight="1">
      <c r="A233" s="3"/>
      <c r="B233" s="9"/>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21" customHeight="1">
      <c r="A234" s="3"/>
      <c r="B234" s="9"/>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21" customHeight="1">
      <c r="A235" s="3"/>
      <c r="B235" s="9"/>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21" customHeight="1">
      <c r="A236" s="3"/>
      <c r="B236" s="9"/>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21" customHeight="1">
      <c r="A237" s="3"/>
      <c r="B237" s="9"/>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21" customHeight="1">
      <c r="A238" s="3"/>
      <c r="B238" s="9"/>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21" customHeight="1">
      <c r="A239" s="3"/>
      <c r="B239" s="9"/>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21" customHeight="1">
      <c r="A240" s="3"/>
      <c r="B240" s="9"/>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21" customHeight="1">
      <c r="A241" s="3"/>
      <c r="B241" s="9"/>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21" customHeight="1">
      <c r="A242" s="3"/>
      <c r="B242" s="9"/>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21" customHeight="1">
      <c r="A243" s="3"/>
      <c r="B243" s="9"/>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21" customHeight="1">
      <c r="A244" s="3"/>
      <c r="B244" s="9"/>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21" customHeight="1">
      <c r="A245" s="3"/>
      <c r="B245" s="9"/>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21" customHeight="1">
      <c r="A246" s="3"/>
      <c r="B246" s="9"/>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21" customHeight="1">
      <c r="A247" s="3"/>
      <c r="B247" s="9"/>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21" customHeight="1">
      <c r="A248" s="3"/>
      <c r="B248" s="9"/>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21" customHeight="1">
      <c r="A249" s="3"/>
      <c r="B249" s="9"/>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21" customHeight="1">
      <c r="A250" s="3"/>
      <c r="B250" s="9"/>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21" customHeight="1">
      <c r="A251" s="3"/>
      <c r="B251" s="9"/>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21" customHeight="1">
      <c r="A252" s="3"/>
      <c r="B252" s="9"/>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21" customHeight="1">
      <c r="A253" s="3"/>
      <c r="B253" s="9"/>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21" customHeight="1">
      <c r="A254" s="3"/>
      <c r="B254" s="9"/>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21" customHeight="1">
      <c r="A255" s="3"/>
      <c r="B255" s="9"/>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21" customHeight="1">
      <c r="A256" s="3"/>
      <c r="B256" s="9"/>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21" customHeight="1">
      <c r="A257" s="3"/>
      <c r="B257" s="9"/>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21" customHeight="1">
      <c r="A258" s="3"/>
      <c r="B258" s="9"/>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21" customHeight="1">
      <c r="A259" s="3"/>
      <c r="B259" s="9"/>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21" customHeight="1">
      <c r="A260" s="3"/>
      <c r="B260" s="9"/>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21" customHeight="1">
      <c r="A261" s="3"/>
      <c r="B261" s="9"/>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21" customHeight="1">
      <c r="A262" s="3"/>
      <c r="B262" s="9"/>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21" customHeight="1">
      <c r="A263" s="3"/>
      <c r="B263" s="9"/>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21" customHeight="1">
      <c r="A264" s="3"/>
      <c r="B264" s="9"/>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21" customHeight="1">
      <c r="A265" s="3"/>
      <c r="B265" s="9"/>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21" customHeight="1">
      <c r="A266" s="3"/>
      <c r="B266" s="9"/>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21" customHeight="1">
      <c r="A267" s="3"/>
      <c r="B267" s="9"/>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21" customHeight="1">
      <c r="A268" s="3"/>
      <c r="B268" s="9"/>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21" customHeight="1">
      <c r="A269" s="3"/>
      <c r="B269" s="9"/>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21" customHeight="1">
      <c r="A270" s="3"/>
      <c r="B270" s="9"/>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21" customHeight="1">
      <c r="A271" s="3"/>
      <c r="B271" s="9"/>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21" customHeight="1">
      <c r="A272" s="3"/>
      <c r="B272" s="9"/>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21" customHeight="1">
      <c r="A273" s="3"/>
      <c r="B273" s="9"/>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21" customHeight="1">
      <c r="A274" s="3"/>
      <c r="B274" s="9"/>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21" customHeight="1">
      <c r="A275" s="3"/>
      <c r="B275" s="9"/>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21" customHeight="1">
      <c r="A276" s="3"/>
      <c r="B276" s="9"/>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21" customHeight="1">
      <c r="A277" s="3"/>
      <c r="B277" s="9"/>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21" customHeight="1">
      <c r="A278" s="3"/>
      <c r="B278" s="9"/>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21" customHeight="1">
      <c r="A279" s="3"/>
      <c r="B279" s="9"/>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21" customHeight="1">
      <c r="A280" s="3"/>
      <c r="B280" s="9"/>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21" customHeight="1">
      <c r="A281" s="3"/>
      <c r="B281" s="9"/>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21" customHeight="1">
      <c r="A282" s="3"/>
      <c r="B282" s="9"/>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21" customHeight="1">
      <c r="A283" s="3"/>
      <c r="B283" s="9"/>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21" customHeight="1">
      <c r="A284" s="3"/>
      <c r="B284" s="9"/>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21" customHeight="1">
      <c r="A285" s="3"/>
      <c r="B285" s="9"/>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21" customHeight="1">
      <c r="A286" s="3"/>
      <c r="B286" s="9"/>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21" customHeight="1">
      <c r="A287" s="3"/>
      <c r="B287" s="9"/>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21" customHeight="1">
      <c r="A288" s="3"/>
      <c r="B288" s="9"/>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21" customHeight="1">
      <c r="A289" s="3"/>
      <c r="B289" s="9"/>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21" customHeight="1">
      <c r="A290" s="3"/>
      <c r="B290" s="9"/>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21" customHeight="1">
      <c r="A291" s="3"/>
      <c r="B291" s="9"/>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21" customHeight="1">
      <c r="A292" s="3"/>
      <c r="B292" s="9"/>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21" customHeight="1">
      <c r="A293" s="3"/>
      <c r="B293" s="9"/>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21" customHeight="1">
      <c r="A294" s="3"/>
      <c r="B294" s="9"/>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21" customHeight="1">
      <c r="A295" s="3"/>
      <c r="B295" s="9"/>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21" customHeight="1">
      <c r="A296" s="3"/>
      <c r="B296" s="9"/>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21" customHeight="1">
      <c r="A297" s="3"/>
      <c r="B297" s="9"/>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21" customHeight="1">
      <c r="A298" s="3"/>
      <c r="B298" s="9"/>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21" customHeight="1">
      <c r="A299" s="3"/>
      <c r="B299" s="9"/>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21" customHeight="1">
      <c r="A300" s="3"/>
      <c r="B300" s="9"/>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21" customHeight="1">
      <c r="A301" s="3"/>
      <c r="B301" s="9"/>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21" customHeight="1">
      <c r="A302" s="3"/>
      <c r="B302" s="9"/>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21" customHeight="1">
      <c r="A303" s="3"/>
      <c r="B303" s="9"/>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21" customHeight="1">
      <c r="A304" s="3"/>
      <c r="B304" s="9"/>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21" customHeight="1">
      <c r="A305" s="3"/>
      <c r="B305" s="9"/>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21" customHeight="1">
      <c r="A306" s="3"/>
      <c r="B306" s="9"/>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21" customHeight="1">
      <c r="A307" s="3"/>
      <c r="B307" s="9"/>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21" customHeight="1">
      <c r="A308" s="3"/>
      <c r="B308" s="9"/>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21" customHeight="1">
      <c r="A309" s="3"/>
      <c r="B309" s="9"/>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21" customHeight="1">
      <c r="A310" s="3"/>
      <c r="B310" s="9"/>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21" customHeight="1">
      <c r="A311" s="3"/>
      <c r="B311" s="9"/>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21" customHeight="1">
      <c r="A312" s="3"/>
      <c r="B312" s="9"/>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21" customHeight="1">
      <c r="A313" s="3"/>
      <c r="B313" s="9"/>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21" customHeight="1">
      <c r="A314" s="3"/>
      <c r="B314" s="9"/>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21" customHeight="1">
      <c r="A315" s="3"/>
      <c r="B315" s="9"/>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21" customHeight="1">
      <c r="A316" s="3"/>
      <c r="B316" s="9"/>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21" customHeight="1">
      <c r="A317" s="3"/>
      <c r="B317" s="9"/>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21" customHeight="1">
      <c r="A318" s="3"/>
      <c r="B318" s="9"/>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21" customHeight="1">
      <c r="A319" s="3"/>
      <c r="B319" s="9"/>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21" customHeight="1">
      <c r="A320" s="3"/>
      <c r="B320" s="9"/>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21" customHeight="1">
      <c r="A321" s="3"/>
      <c r="B321" s="9"/>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21" customHeight="1">
      <c r="A322" s="3"/>
      <c r="B322" s="9"/>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21" customHeight="1">
      <c r="A323" s="3"/>
      <c r="B323" s="9"/>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21" customHeight="1">
      <c r="A324" s="3"/>
      <c r="B324" s="9"/>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21" customHeight="1">
      <c r="A325" s="3"/>
      <c r="B325" s="9"/>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21" customHeight="1">
      <c r="A326" s="3"/>
      <c r="B326" s="9"/>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21" customHeight="1">
      <c r="A327" s="3"/>
      <c r="B327" s="9"/>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21" customHeight="1">
      <c r="A328" s="3"/>
      <c r="B328" s="9"/>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21" customHeight="1">
      <c r="A329" s="3"/>
      <c r="B329" s="9"/>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21" customHeight="1">
      <c r="A330" s="3"/>
      <c r="B330" s="9"/>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21" customHeight="1">
      <c r="A331" s="3"/>
      <c r="B331" s="9"/>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21" customHeight="1">
      <c r="A332" s="3"/>
      <c r="B332" s="9"/>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21" customHeight="1">
      <c r="A333" s="3"/>
      <c r="B333" s="9"/>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21" customHeight="1">
      <c r="A334" s="3"/>
      <c r="B334" s="9"/>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21" customHeight="1">
      <c r="A335" s="3"/>
      <c r="B335" s="9"/>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21" customHeight="1">
      <c r="A336" s="3"/>
      <c r="B336" s="9"/>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21" customHeight="1">
      <c r="A337" s="3"/>
      <c r="B337" s="9"/>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21" customHeight="1">
      <c r="A338" s="3"/>
      <c r="B338" s="9"/>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21" customHeight="1">
      <c r="A339" s="3"/>
      <c r="B339" s="9"/>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21" customHeight="1">
      <c r="A340" s="3"/>
      <c r="B340" s="9"/>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21" customHeight="1">
      <c r="A341" s="3"/>
      <c r="B341" s="9"/>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21" customHeight="1">
      <c r="A342" s="3"/>
      <c r="B342" s="9"/>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21" customHeight="1">
      <c r="A343" s="3"/>
      <c r="B343" s="9"/>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21" customHeight="1">
      <c r="A344" s="3"/>
      <c r="B344" s="9"/>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21" customHeight="1">
      <c r="A345" s="3"/>
      <c r="B345" s="9"/>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21" customHeight="1">
      <c r="A346" s="3"/>
      <c r="B346" s="9"/>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21" customHeight="1">
      <c r="A347" s="3"/>
      <c r="B347" s="9"/>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21" customHeight="1">
      <c r="A348" s="3"/>
      <c r="B348" s="9"/>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21" customHeight="1">
      <c r="A349" s="3"/>
      <c r="B349" s="9"/>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21" customHeight="1">
      <c r="A350" s="3"/>
      <c r="B350" s="9"/>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21" customHeight="1">
      <c r="A351" s="3"/>
      <c r="B351" s="9"/>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21" customHeight="1">
      <c r="A352" s="3"/>
      <c r="B352" s="9"/>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21" customHeight="1">
      <c r="A353" s="3"/>
      <c r="B353" s="9"/>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21" customHeight="1">
      <c r="A354" s="3"/>
      <c r="B354" s="9"/>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21" customHeight="1">
      <c r="A355" s="3"/>
      <c r="B355" s="9"/>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21" customHeight="1">
      <c r="A356" s="3"/>
      <c r="B356" s="9"/>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21" customHeight="1">
      <c r="A357" s="3"/>
      <c r="B357" s="9"/>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21" customHeight="1">
      <c r="A358" s="3"/>
      <c r="B358" s="9"/>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21" customHeight="1">
      <c r="A359" s="3"/>
      <c r="B359" s="9"/>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21" customHeight="1">
      <c r="A360" s="3"/>
      <c r="B360" s="9"/>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21" customHeight="1">
      <c r="A361" s="3"/>
      <c r="B361" s="9"/>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21" customHeight="1">
      <c r="A362" s="3"/>
      <c r="B362" s="9"/>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21" customHeight="1">
      <c r="A363" s="3"/>
      <c r="B363" s="9"/>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21" customHeight="1">
      <c r="A364" s="3"/>
      <c r="B364" s="9"/>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21" customHeight="1">
      <c r="A365" s="3"/>
      <c r="B365" s="9"/>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21" customHeight="1">
      <c r="A366" s="3"/>
      <c r="B366" s="9"/>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21" customHeight="1">
      <c r="A367" s="3"/>
      <c r="B367" s="9"/>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21" customHeight="1">
      <c r="A368" s="3"/>
      <c r="B368" s="9"/>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21" customHeight="1">
      <c r="A369" s="3"/>
      <c r="B369" s="9"/>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21" customHeight="1">
      <c r="A370" s="3"/>
      <c r="B370" s="9"/>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21" customHeight="1">
      <c r="A371" s="3"/>
      <c r="B371" s="9"/>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21" customHeight="1">
      <c r="A372" s="3"/>
      <c r="B372" s="9"/>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21" customHeight="1">
      <c r="A373" s="3"/>
      <c r="B373" s="9"/>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21" customHeight="1">
      <c r="A374" s="3"/>
      <c r="B374" s="9"/>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21" customHeight="1">
      <c r="A375" s="3"/>
      <c r="B375" s="9"/>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21" customHeight="1">
      <c r="A376" s="3"/>
      <c r="B376" s="9"/>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21" customHeight="1">
      <c r="A377" s="3"/>
      <c r="B377" s="9"/>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21" customHeight="1">
      <c r="A378" s="3"/>
      <c r="B378" s="9"/>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21" customHeight="1">
      <c r="A379" s="3"/>
      <c r="B379" s="9"/>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21" customHeight="1">
      <c r="A380" s="3"/>
      <c r="B380" s="9"/>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21" customHeight="1">
      <c r="A381" s="3"/>
      <c r="B381" s="9"/>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21" customHeight="1">
      <c r="A382" s="3"/>
      <c r="B382" s="9"/>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21" customHeight="1">
      <c r="A383" s="3"/>
      <c r="B383" s="9"/>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21" customHeight="1">
      <c r="A384" s="3"/>
      <c r="B384" s="9"/>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21" customHeight="1">
      <c r="A385" s="3"/>
      <c r="B385" s="9"/>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21" customHeight="1">
      <c r="A386" s="3"/>
      <c r="B386" s="9"/>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21" customHeight="1">
      <c r="A387" s="3"/>
      <c r="B387" s="9"/>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21" customHeight="1">
      <c r="A388" s="3"/>
      <c r="B388" s="9"/>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21" customHeight="1">
      <c r="A389" s="3"/>
      <c r="B389" s="9"/>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21" customHeight="1">
      <c r="A390" s="3"/>
      <c r="B390" s="9"/>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21" customHeight="1">
      <c r="A391" s="3"/>
      <c r="B391" s="9"/>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21" customHeight="1">
      <c r="A392" s="3"/>
      <c r="B392" s="9"/>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21" customHeight="1">
      <c r="A393" s="3"/>
      <c r="B393" s="9"/>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21" customHeight="1">
      <c r="A394" s="3"/>
      <c r="B394" s="9"/>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21" customHeight="1">
      <c r="A395" s="3"/>
      <c r="B395" s="9"/>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21" customHeight="1">
      <c r="A396" s="3"/>
      <c r="B396" s="9"/>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21" customHeight="1">
      <c r="A397" s="3"/>
      <c r="B397" s="9"/>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21" customHeight="1">
      <c r="A398" s="3"/>
      <c r="B398" s="9"/>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21" customHeight="1">
      <c r="A399" s="3"/>
      <c r="B399" s="9"/>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21" customHeight="1">
      <c r="A400" s="3"/>
      <c r="B400" s="9"/>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21" customHeight="1">
      <c r="A401" s="3"/>
      <c r="B401" s="9"/>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21" customHeight="1">
      <c r="A402" s="3"/>
      <c r="B402" s="9"/>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21" customHeight="1">
      <c r="A403" s="3"/>
      <c r="B403" s="9"/>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21" customHeight="1">
      <c r="A404" s="3"/>
      <c r="B404" s="9"/>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21" customHeight="1">
      <c r="A405" s="3"/>
      <c r="B405" s="9"/>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21" customHeight="1">
      <c r="A406" s="3"/>
      <c r="B406" s="9"/>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21" customHeight="1">
      <c r="A407" s="3"/>
      <c r="B407" s="9"/>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21" customHeight="1">
      <c r="A408" s="3"/>
      <c r="B408" s="9"/>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21" customHeight="1">
      <c r="A409" s="3"/>
      <c r="B409" s="9"/>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21" customHeight="1">
      <c r="A410" s="3"/>
      <c r="B410" s="9"/>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21" customHeight="1">
      <c r="A411" s="3"/>
      <c r="B411" s="9"/>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21" customHeight="1">
      <c r="A412" s="3"/>
      <c r="B412" s="9"/>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21" customHeight="1">
      <c r="A413" s="3"/>
      <c r="B413" s="9"/>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21" customHeight="1">
      <c r="A414" s="3"/>
      <c r="B414" s="9"/>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21" customHeight="1">
      <c r="A415" s="3"/>
      <c r="B415" s="9"/>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21" customHeight="1">
      <c r="A416" s="3"/>
      <c r="B416" s="9"/>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21" customHeight="1">
      <c r="A417" s="3"/>
      <c r="B417" s="9"/>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21" customHeight="1">
      <c r="A418" s="3"/>
      <c r="B418" s="9"/>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21" customHeight="1">
      <c r="A419" s="3"/>
      <c r="B419" s="9"/>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21" customHeight="1">
      <c r="A420" s="3"/>
      <c r="B420" s="9"/>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21" customHeight="1">
      <c r="A421" s="3"/>
      <c r="B421" s="9"/>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21" customHeight="1">
      <c r="A422" s="3"/>
      <c r="B422" s="9"/>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21" customHeight="1">
      <c r="A423" s="3"/>
      <c r="B423" s="9"/>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21" customHeight="1">
      <c r="A424" s="3"/>
      <c r="B424" s="9"/>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21" customHeight="1">
      <c r="A425" s="3"/>
      <c r="B425" s="9"/>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21" customHeight="1">
      <c r="A426" s="3"/>
      <c r="B426" s="9"/>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21" customHeight="1">
      <c r="A427" s="3"/>
      <c r="B427" s="9"/>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21" customHeight="1">
      <c r="A428" s="3"/>
      <c r="B428" s="9"/>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21" customHeight="1">
      <c r="A429" s="3"/>
      <c r="B429" s="9"/>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21" customHeight="1">
      <c r="A430" s="3"/>
      <c r="B430" s="9"/>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21" customHeight="1">
      <c r="A431" s="3"/>
      <c r="B431" s="9"/>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21" customHeight="1">
      <c r="A432" s="3"/>
      <c r="B432" s="9"/>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21" customHeight="1">
      <c r="A433" s="3"/>
      <c r="B433" s="9"/>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21" customHeight="1">
      <c r="A434" s="3"/>
      <c r="B434" s="9"/>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21" customHeight="1">
      <c r="A435" s="3"/>
      <c r="B435" s="9"/>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21" customHeight="1">
      <c r="A436" s="3"/>
      <c r="B436" s="9"/>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21" customHeight="1">
      <c r="A437" s="3"/>
      <c r="B437" s="9"/>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21" customHeight="1">
      <c r="A438" s="3"/>
      <c r="B438" s="9"/>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21" customHeight="1">
      <c r="A439" s="3"/>
      <c r="B439" s="9"/>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21" customHeight="1">
      <c r="A440" s="3"/>
      <c r="B440" s="9"/>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21" customHeight="1">
      <c r="A441" s="3"/>
      <c r="B441" s="9"/>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21" customHeight="1">
      <c r="A442" s="3"/>
      <c r="B442" s="9"/>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21" customHeight="1">
      <c r="A443" s="3"/>
      <c r="B443" s="9"/>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21" customHeight="1">
      <c r="A444" s="3"/>
      <c r="B444" s="9"/>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21" customHeight="1">
      <c r="A445" s="3"/>
      <c r="B445" s="9"/>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21" customHeight="1">
      <c r="A446" s="3"/>
      <c r="B446" s="9"/>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21" customHeight="1">
      <c r="A447" s="3"/>
      <c r="B447" s="9"/>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21" customHeight="1">
      <c r="A448" s="3"/>
      <c r="B448" s="9"/>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21" customHeight="1">
      <c r="A449" s="3"/>
      <c r="B449" s="9"/>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21" customHeight="1">
      <c r="A450" s="3"/>
      <c r="B450" s="9"/>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21" customHeight="1">
      <c r="A451" s="3"/>
      <c r="B451" s="9"/>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21" customHeight="1">
      <c r="A452" s="3"/>
      <c r="B452" s="9"/>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21" customHeight="1">
      <c r="A453" s="3"/>
      <c r="B453" s="9"/>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21" customHeight="1">
      <c r="A454" s="3"/>
      <c r="B454" s="9"/>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21" customHeight="1">
      <c r="A455" s="3"/>
      <c r="B455" s="9"/>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21" customHeight="1">
      <c r="A456" s="3"/>
      <c r="B456" s="9"/>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21" customHeight="1">
      <c r="A457" s="3"/>
      <c r="B457" s="9"/>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21" customHeight="1">
      <c r="A458" s="3"/>
      <c r="B458" s="9"/>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21" customHeight="1">
      <c r="A459" s="3"/>
      <c r="B459" s="9"/>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21" customHeight="1">
      <c r="A460" s="3"/>
      <c r="B460" s="9"/>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21" customHeight="1">
      <c r="A461" s="3"/>
      <c r="B461" s="9"/>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21" customHeight="1">
      <c r="A462" s="3"/>
      <c r="B462" s="9"/>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21" customHeight="1">
      <c r="A463" s="3"/>
      <c r="B463" s="9"/>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21" customHeight="1">
      <c r="A464" s="3"/>
      <c r="B464" s="9"/>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21" customHeight="1">
      <c r="A465" s="3"/>
      <c r="B465" s="9"/>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21" customHeight="1">
      <c r="A466" s="3"/>
      <c r="B466" s="9"/>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21" customHeight="1">
      <c r="A467" s="3"/>
      <c r="B467" s="9"/>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21" customHeight="1">
      <c r="A468" s="3"/>
      <c r="B468" s="9"/>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21" customHeight="1">
      <c r="A469" s="3"/>
      <c r="B469" s="9"/>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21" customHeight="1">
      <c r="A470" s="3"/>
      <c r="B470" s="9"/>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21" customHeight="1">
      <c r="A471" s="3"/>
      <c r="B471" s="9"/>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21" customHeight="1">
      <c r="A472" s="3"/>
      <c r="B472" s="9"/>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21" customHeight="1">
      <c r="A473" s="3"/>
      <c r="B473" s="9"/>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21" customHeight="1">
      <c r="A474" s="3"/>
      <c r="B474" s="9"/>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21" customHeight="1">
      <c r="A475" s="3"/>
      <c r="B475" s="9"/>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21" customHeight="1">
      <c r="A476" s="3"/>
      <c r="B476" s="9"/>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21" customHeight="1">
      <c r="A477" s="3"/>
      <c r="B477" s="9"/>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21" customHeight="1">
      <c r="A478" s="3"/>
      <c r="B478" s="9"/>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21" customHeight="1">
      <c r="A479" s="3"/>
      <c r="B479" s="9"/>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21" customHeight="1">
      <c r="A480" s="3"/>
      <c r="B480" s="9"/>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21" customHeight="1">
      <c r="A481" s="3"/>
      <c r="B481" s="9"/>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21" customHeight="1">
      <c r="A482" s="3"/>
      <c r="B482" s="9"/>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21" customHeight="1">
      <c r="A483" s="3"/>
      <c r="B483" s="9"/>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21" customHeight="1">
      <c r="A484" s="3"/>
      <c r="B484" s="9"/>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21" customHeight="1">
      <c r="A485" s="3"/>
      <c r="B485" s="9"/>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21" customHeight="1">
      <c r="A486" s="3"/>
      <c r="B486" s="9"/>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21" customHeight="1">
      <c r="A487" s="3"/>
      <c r="B487" s="9"/>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21" customHeight="1">
      <c r="A488" s="3"/>
      <c r="B488" s="9"/>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21" customHeight="1">
      <c r="A489" s="3"/>
      <c r="B489" s="9"/>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21" customHeight="1">
      <c r="A490" s="3"/>
      <c r="B490" s="9"/>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21" customHeight="1">
      <c r="A491" s="3"/>
      <c r="B491" s="9"/>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21" customHeight="1">
      <c r="A492" s="3"/>
      <c r="B492" s="9"/>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21" customHeight="1">
      <c r="A493" s="3"/>
      <c r="B493" s="9"/>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21" customHeight="1">
      <c r="A494" s="3"/>
      <c r="B494" s="9"/>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21" customHeight="1">
      <c r="A495" s="3"/>
      <c r="B495" s="9"/>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21" customHeight="1">
      <c r="A496" s="3"/>
      <c r="B496" s="9"/>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21" customHeight="1">
      <c r="A497" s="3"/>
      <c r="B497" s="9"/>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21" customHeight="1">
      <c r="A498" s="3"/>
      <c r="B498" s="9"/>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21" customHeight="1">
      <c r="A499" s="3"/>
      <c r="B499" s="9"/>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21" customHeight="1">
      <c r="A500" s="3"/>
      <c r="B500" s="9"/>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21" customHeight="1">
      <c r="A501" s="3"/>
      <c r="B501" s="9"/>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21" customHeight="1">
      <c r="A502" s="3"/>
      <c r="B502" s="9"/>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21" customHeight="1">
      <c r="A503" s="3"/>
      <c r="B503" s="9"/>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21" customHeight="1">
      <c r="A504" s="3"/>
      <c r="B504" s="9"/>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21" customHeight="1">
      <c r="A505" s="3"/>
      <c r="B505" s="9"/>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21" customHeight="1">
      <c r="A506" s="3"/>
      <c r="B506" s="9"/>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21" customHeight="1">
      <c r="A507" s="3"/>
      <c r="B507" s="9"/>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21" customHeight="1">
      <c r="A508" s="3"/>
      <c r="B508" s="9"/>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21" customHeight="1">
      <c r="A509" s="3"/>
      <c r="B509" s="9"/>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21" customHeight="1">
      <c r="A510" s="3"/>
      <c r="B510" s="9"/>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21" customHeight="1">
      <c r="A511" s="3"/>
      <c r="B511" s="9"/>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21" customHeight="1">
      <c r="A512" s="3"/>
      <c r="B512" s="9"/>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21" customHeight="1">
      <c r="A513" s="3"/>
      <c r="B513" s="9"/>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21" customHeight="1">
      <c r="A514" s="3"/>
      <c r="B514" s="9"/>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21" customHeight="1">
      <c r="A515" s="3"/>
      <c r="B515" s="9"/>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21" customHeight="1">
      <c r="A516" s="3"/>
      <c r="B516" s="9"/>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21" customHeight="1">
      <c r="A517" s="3"/>
      <c r="B517" s="9"/>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21" customHeight="1">
      <c r="A518" s="3"/>
      <c r="B518" s="9"/>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21" customHeight="1">
      <c r="A519" s="3"/>
      <c r="B519" s="9"/>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21" customHeight="1">
      <c r="A520" s="3"/>
      <c r="B520" s="9"/>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21" customHeight="1">
      <c r="A521" s="3"/>
      <c r="B521" s="9"/>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21" customHeight="1">
      <c r="A522" s="3"/>
      <c r="B522" s="9"/>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21" customHeight="1">
      <c r="A523" s="3"/>
      <c r="B523" s="9"/>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21" customHeight="1">
      <c r="A524" s="3"/>
      <c r="B524" s="9"/>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21" customHeight="1">
      <c r="A525" s="3"/>
      <c r="B525" s="9"/>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21" customHeight="1">
      <c r="A526" s="3"/>
      <c r="B526" s="9"/>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21" customHeight="1">
      <c r="A527" s="3"/>
      <c r="B527" s="9"/>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21" customHeight="1">
      <c r="A528" s="3"/>
      <c r="B528" s="9"/>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21" customHeight="1">
      <c r="A529" s="3"/>
      <c r="B529" s="9"/>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21" customHeight="1">
      <c r="A530" s="3"/>
      <c r="B530" s="9"/>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21" customHeight="1">
      <c r="A531" s="3"/>
      <c r="B531" s="9"/>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21" customHeight="1">
      <c r="A532" s="3"/>
      <c r="B532" s="9"/>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21" customHeight="1">
      <c r="A533" s="3"/>
      <c r="B533" s="9"/>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21" customHeight="1">
      <c r="A534" s="3"/>
      <c r="B534" s="9"/>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21" customHeight="1">
      <c r="A535" s="3"/>
      <c r="B535" s="9"/>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21" customHeight="1">
      <c r="A536" s="3"/>
      <c r="B536" s="9"/>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21" customHeight="1">
      <c r="A537" s="3"/>
      <c r="B537" s="9"/>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21" customHeight="1">
      <c r="A538" s="3"/>
      <c r="B538" s="9"/>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21" customHeight="1">
      <c r="A539" s="3"/>
      <c r="B539" s="9"/>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21" customHeight="1">
      <c r="A540" s="3"/>
      <c r="B540" s="9"/>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21" customHeight="1">
      <c r="A541" s="3"/>
      <c r="B541" s="9"/>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21" customHeight="1">
      <c r="A542" s="3"/>
      <c r="B542" s="9"/>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21" customHeight="1">
      <c r="A543" s="3"/>
      <c r="B543" s="9"/>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21" customHeight="1">
      <c r="A544" s="3"/>
      <c r="B544" s="9"/>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21" customHeight="1">
      <c r="A545" s="3"/>
      <c r="B545" s="9"/>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21" customHeight="1">
      <c r="A546" s="3"/>
      <c r="B546" s="9"/>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1" customHeight="1">
      <c r="A547" s="3"/>
      <c r="B547" s="9"/>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21" customHeight="1">
      <c r="A548" s="3"/>
      <c r="B548" s="9"/>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21" customHeight="1">
      <c r="A549" s="3"/>
      <c r="B549" s="9"/>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21" customHeight="1">
      <c r="A550" s="3"/>
      <c r="B550" s="9"/>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21" customHeight="1">
      <c r="A551" s="3"/>
      <c r="B551" s="9"/>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21" customHeight="1">
      <c r="A552" s="3"/>
      <c r="B552" s="9"/>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21" customHeight="1">
      <c r="A553" s="3"/>
      <c r="B553" s="9"/>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21" customHeight="1">
      <c r="A554" s="3"/>
      <c r="B554" s="9"/>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21" customHeight="1">
      <c r="A555" s="3"/>
      <c r="B555" s="9"/>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21" customHeight="1">
      <c r="A556" s="3"/>
      <c r="B556" s="9"/>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21" customHeight="1">
      <c r="A557" s="3"/>
      <c r="B557" s="9"/>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1" customHeight="1">
      <c r="A558" s="3"/>
      <c r="B558" s="9"/>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21" customHeight="1">
      <c r="A559" s="3"/>
      <c r="B559" s="9"/>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21" customHeight="1">
      <c r="A560" s="3"/>
      <c r="B560" s="9"/>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21" customHeight="1">
      <c r="A561" s="3"/>
      <c r="B561" s="9"/>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21" customHeight="1">
      <c r="A562" s="3"/>
      <c r="B562" s="9"/>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21" customHeight="1">
      <c r="A563" s="3"/>
      <c r="B563" s="9"/>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21" customHeight="1">
      <c r="A564" s="3"/>
      <c r="B564" s="9"/>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21" customHeight="1">
      <c r="A565" s="3"/>
      <c r="B565" s="9"/>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21" customHeight="1">
      <c r="A566" s="3"/>
      <c r="B566" s="9"/>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21" customHeight="1">
      <c r="A567" s="3"/>
      <c r="B567" s="9"/>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21" customHeight="1">
      <c r="A568" s="3"/>
      <c r="B568" s="9"/>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21" customHeight="1">
      <c r="A569" s="3"/>
      <c r="B569" s="9"/>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21" customHeight="1">
      <c r="A570" s="3"/>
      <c r="B570" s="9"/>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21" customHeight="1">
      <c r="A571" s="3"/>
      <c r="B571" s="9"/>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21" customHeight="1">
      <c r="A572" s="3"/>
      <c r="B572" s="9"/>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21" customHeight="1">
      <c r="A573" s="3"/>
      <c r="B573" s="9"/>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21" customHeight="1">
      <c r="A574" s="3"/>
      <c r="B574" s="9"/>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21" customHeight="1">
      <c r="A575" s="3"/>
      <c r="B575" s="9"/>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21" customHeight="1">
      <c r="A576" s="3"/>
      <c r="B576" s="9"/>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1" customHeight="1">
      <c r="A577" s="3"/>
      <c r="B577" s="9"/>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21" customHeight="1">
      <c r="A578" s="3"/>
      <c r="B578" s="9"/>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21" customHeight="1">
      <c r="A579" s="3"/>
      <c r="B579" s="9"/>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21" customHeight="1">
      <c r="A580" s="3"/>
      <c r="B580" s="9"/>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21" customHeight="1">
      <c r="A581" s="3"/>
      <c r="B581" s="9"/>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21" customHeight="1">
      <c r="A582" s="3"/>
      <c r="B582" s="9"/>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21" customHeight="1">
      <c r="A583" s="3"/>
      <c r="B583" s="9"/>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21" customHeight="1">
      <c r="A584" s="3"/>
      <c r="B584" s="9"/>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21" customHeight="1">
      <c r="A585" s="3"/>
      <c r="B585" s="9"/>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21" customHeight="1">
      <c r="A586" s="3"/>
      <c r="B586" s="9"/>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21" customHeight="1">
      <c r="A587" s="3"/>
      <c r="B587" s="9"/>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1" customHeight="1">
      <c r="A588" s="3"/>
      <c r="B588" s="9"/>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1" customHeight="1">
      <c r="A589" s="3"/>
      <c r="B589" s="9"/>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21" customHeight="1">
      <c r="A590" s="3"/>
      <c r="B590" s="9"/>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1" customHeight="1">
      <c r="A591" s="3"/>
      <c r="B591" s="9"/>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21" customHeight="1">
      <c r="A592" s="3"/>
      <c r="B592" s="9"/>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21" customHeight="1">
      <c r="A593" s="3"/>
      <c r="B593" s="9"/>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21" customHeight="1">
      <c r="A594" s="3"/>
      <c r="B594" s="9"/>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21" customHeight="1">
      <c r="A595" s="3"/>
      <c r="B595" s="9"/>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21" customHeight="1">
      <c r="A596" s="3"/>
      <c r="B596" s="9"/>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21" customHeight="1">
      <c r="A597" s="3"/>
      <c r="B597" s="9"/>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21" customHeight="1">
      <c r="A598" s="3"/>
      <c r="B598" s="9"/>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21" customHeight="1">
      <c r="A599" s="3"/>
      <c r="B599" s="9"/>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1" customHeight="1">
      <c r="A600" s="3"/>
      <c r="B600" s="9"/>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1" customHeight="1">
      <c r="A601" s="3"/>
      <c r="B601" s="9"/>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21" customHeight="1">
      <c r="A602" s="3"/>
      <c r="B602" s="9"/>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1" customHeight="1">
      <c r="A603" s="3"/>
      <c r="B603" s="9"/>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21" customHeight="1">
      <c r="A604" s="3"/>
      <c r="B604" s="9"/>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21" customHeight="1">
      <c r="A605" s="3"/>
      <c r="B605" s="9"/>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21" customHeight="1">
      <c r="A606" s="3"/>
      <c r="B606" s="9"/>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21" customHeight="1">
      <c r="A607" s="3"/>
      <c r="B607" s="9"/>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21" customHeight="1">
      <c r="A608" s="3"/>
      <c r="B608" s="9"/>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21" customHeight="1">
      <c r="A609" s="3"/>
      <c r="B609" s="9"/>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21" customHeight="1">
      <c r="A610" s="3"/>
      <c r="B610" s="9"/>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21" customHeight="1">
      <c r="A611" s="3"/>
      <c r="B611" s="9"/>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1" customHeight="1">
      <c r="A612" s="3"/>
      <c r="B612" s="9"/>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1" customHeight="1">
      <c r="A613" s="3"/>
      <c r="B613" s="9"/>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21" customHeight="1">
      <c r="A614" s="3"/>
      <c r="B614" s="9"/>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1" customHeight="1">
      <c r="A615" s="3"/>
      <c r="B615" s="9"/>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21" customHeight="1">
      <c r="A616" s="3"/>
      <c r="B616" s="9"/>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21" customHeight="1">
      <c r="A617" s="3"/>
      <c r="B617" s="9"/>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21" customHeight="1">
      <c r="A618" s="3"/>
      <c r="B618" s="9"/>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21" customHeight="1">
      <c r="A619" s="3"/>
      <c r="B619" s="9"/>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21" customHeight="1">
      <c r="A620" s="3"/>
      <c r="B620" s="9"/>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21" customHeight="1">
      <c r="A621" s="3"/>
      <c r="B621" s="9"/>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21" customHeight="1">
      <c r="A622" s="3"/>
      <c r="B622" s="9"/>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21" customHeight="1">
      <c r="A623" s="3"/>
      <c r="B623" s="9"/>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21" customHeight="1">
      <c r="A624" s="3"/>
      <c r="B624" s="9"/>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21" customHeight="1">
      <c r="A625" s="3"/>
      <c r="B625" s="9"/>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21" customHeight="1">
      <c r="A626" s="3"/>
      <c r="B626" s="9"/>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1" customHeight="1">
      <c r="A627" s="3"/>
      <c r="B627" s="9"/>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21" customHeight="1">
      <c r="A628" s="3"/>
      <c r="B628" s="9"/>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21" customHeight="1">
      <c r="A629" s="3"/>
      <c r="B629" s="9"/>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21" customHeight="1">
      <c r="A630" s="3"/>
      <c r="B630" s="9"/>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21" customHeight="1">
      <c r="A631" s="3"/>
      <c r="B631" s="9"/>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21" customHeight="1">
      <c r="A632" s="3"/>
      <c r="B632" s="9"/>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21" customHeight="1">
      <c r="A633" s="3"/>
      <c r="B633" s="9"/>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21" customHeight="1">
      <c r="A634" s="3"/>
      <c r="B634" s="9"/>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21" customHeight="1">
      <c r="A635" s="3"/>
      <c r="B635" s="9"/>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21" customHeight="1">
      <c r="A636" s="3"/>
      <c r="B636" s="9"/>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21" customHeight="1">
      <c r="A637" s="3"/>
      <c r="B637" s="9"/>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21" customHeight="1">
      <c r="A638" s="3"/>
      <c r="B638" s="9"/>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1" customHeight="1">
      <c r="A639" s="3"/>
      <c r="B639" s="9"/>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21" customHeight="1">
      <c r="A640" s="3"/>
      <c r="B640" s="9"/>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21" customHeight="1">
      <c r="A641" s="3"/>
      <c r="B641" s="9"/>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21" customHeight="1">
      <c r="A642" s="3"/>
      <c r="B642" s="9"/>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21" customHeight="1">
      <c r="A643" s="3"/>
      <c r="B643" s="9"/>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21" customHeight="1">
      <c r="A644" s="3"/>
      <c r="B644" s="9"/>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21" customHeight="1">
      <c r="A645" s="3"/>
      <c r="B645" s="9"/>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21" customHeight="1">
      <c r="A646" s="3"/>
      <c r="B646" s="9"/>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21" customHeight="1">
      <c r="A647" s="3"/>
      <c r="B647" s="9"/>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21" customHeight="1">
      <c r="A648" s="3"/>
      <c r="B648" s="9"/>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21" customHeight="1">
      <c r="A649" s="3"/>
      <c r="B649" s="9"/>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21" customHeight="1">
      <c r="A650" s="3"/>
      <c r="B650" s="9"/>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21" customHeight="1">
      <c r="A651" s="3"/>
      <c r="B651" s="9"/>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21" customHeight="1">
      <c r="A652" s="3"/>
      <c r="B652" s="9"/>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21" customHeight="1">
      <c r="A653" s="3"/>
      <c r="B653" s="9"/>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21" customHeight="1">
      <c r="A654" s="3"/>
      <c r="B654" s="9"/>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21" customHeight="1">
      <c r="A655" s="3"/>
      <c r="B655" s="9"/>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21" customHeight="1">
      <c r="A656" s="3"/>
      <c r="B656" s="9"/>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21" customHeight="1">
      <c r="A657" s="3"/>
      <c r="B657" s="9"/>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21" customHeight="1">
      <c r="A658" s="3"/>
      <c r="B658" s="9"/>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21" customHeight="1">
      <c r="A659" s="3"/>
      <c r="B659" s="9"/>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21" customHeight="1">
      <c r="A660" s="3"/>
      <c r="B660" s="9"/>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21" customHeight="1">
      <c r="A661" s="3"/>
      <c r="B661" s="9"/>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21" customHeight="1">
      <c r="A662" s="3"/>
      <c r="B662" s="9"/>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21" customHeight="1">
      <c r="A663" s="3"/>
      <c r="B663" s="9"/>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21" customHeight="1">
      <c r="A664" s="3"/>
      <c r="B664" s="9"/>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21" customHeight="1">
      <c r="A665" s="3"/>
      <c r="B665" s="9"/>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21" customHeight="1">
      <c r="A666" s="3"/>
      <c r="B666" s="9"/>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21" customHeight="1">
      <c r="A667" s="3"/>
      <c r="B667" s="9"/>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21" customHeight="1">
      <c r="A668" s="3"/>
      <c r="B668" s="9"/>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21" customHeight="1">
      <c r="A669" s="3"/>
      <c r="B669" s="9"/>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21" customHeight="1">
      <c r="A670" s="3"/>
      <c r="B670" s="9"/>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21" customHeight="1">
      <c r="A671" s="3"/>
      <c r="B671" s="9"/>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21" customHeight="1">
      <c r="A672" s="3"/>
      <c r="B672" s="9"/>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21" customHeight="1">
      <c r="A673" s="3"/>
      <c r="B673" s="9"/>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21" customHeight="1">
      <c r="A674" s="3"/>
      <c r="B674" s="9"/>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21" customHeight="1">
      <c r="A675" s="3"/>
      <c r="B675" s="9"/>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21" customHeight="1">
      <c r="A676" s="3"/>
      <c r="B676" s="9"/>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21" customHeight="1">
      <c r="A677" s="3"/>
      <c r="B677" s="9"/>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21" customHeight="1">
      <c r="A678" s="3"/>
      <c r="B678" s="9"/>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21" customHeight="1">
      <c r="A679" s="3"/>
      <c r="B679" s="9"/>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21" customHeight="1">
      <c r="A680" s="3"/>
      <c r="B680" s="9"/>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21" customHeight="1">
      <c r="A681" s="3"/>
      <c r="B681" s="9"/>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21" customHeight="1">
      <c r="A682" s="3"/>
      <c r="B682" s="9"/>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21" customHeight="1">
      <c r="A683" s="3"/>
      <c r="B683" s="9"/>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21" customHeight="1">
      <c r="A684" s="3"/>
      <c r="B684" s="9"/>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21" customHeight="1">
      <c r="A685" s="3"/>
      <c r="B685" s="9"/>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21" customHeight="1">
      <c r="A686" s="3"/>
      <c r="B686" s="9"/>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21" customHeight="1">
      <c r="A687" s="3"/>
      <c r="B687" s="9"/>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21" customHeight="1">
      <c r="A688" s="3"/>
      <c r="B688" s="9"/>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21" customHeight="1">
      <c r="A689" s="3"/>
      <c r="B689" s="9"/>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21" customHeight="1">
      <c r="A690" s="3"/>
      <c r="B690" s="9"/>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21" customHeight="1">
      <c r="A691" s="3"/>
      <c r="B691" s="9"/>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21" customHeight="1">
      <c r="A692" s="3"/>
      <c r="B692" s="9"/>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21" customHeight="1">
      <c r="A693" s="3"/>
      <c r="B693" s="9"/>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21" customHeight="1">
      <c r="A694" s="3"/>
      <c r="B694" s="9"/>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21" customHeight="1">
      <c r="A695" s="3"/>
      <c r="B695" s="9"/>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21" customHeight="1">
      <c r="A696" s="3"/>
      <c r="B696" s="9"/>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21" customHeight="1">
      <c r="A697" s="3"/>
      <c r="B697" s="9"/>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21" customHeight="1">
      <c r="A698" s="3"/>
      <c r="B698" s="9"/>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21" customHeight="1">
      <c r="A699" s="3"/>
      <c r="B699" s="9"/>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21" customHeight="1">
      <c r="A700" s="3"/>
      <c r="B700" s="9"/>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21" customHeight="1">
      <c r="A701" s="3"/>
      <c r="B701" s="9"/>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21" customHeight="1">
      <c r="A702" s="3"/>
      <c r="B702" s="9"/>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21" customHeight="1">
      <c r="A703" s="3"/>
      <c r="B703" s="9"/>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21" customHeight="1">
      <c r="A704" s="3"/>
      <c r="B704" s="9"/>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21" customHeight="1">
      <c r="A705" s="3"/>
      <c r="B705" s="9"/>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21" customHeight="1">
      <c r="A706" s="3"/>
      <c r="B706" s="9"/>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21" customHeight="1">
      <c r="A707" s="3"/>
      <c r="B707" s="9"/>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21" customHeight="1">
      <c r="A708" s="3"/>
      <c r="B708" s="9"/>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21" customHeight="1">
      <c r="A709" s="3"/>
      <c r="B709" s="9"/>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21" customHeight="1">
      <c r="A710" s="3"/>
      <c r="B710" s="9"/>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21" customHeight="1">
      <c r="A711" s="3"/>
      <c r="B711" s="9"/>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21" customHeight="1">
      <c r="A712" s="3"/>
      <c r="B712" s="9"/>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21" customHeight="1">
      <c r="A713" s="3"/>
      <c r="B713" s="9"/>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21" customHeight="1">
      <c r="A714" s="3"/>
      <c r="B714" s="9"/>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21" customHeight="1">
      <c r="A715" s="3"/>
      <c r="B715" s="9"/>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21" customHeight="1">
      <c r="A716" s="3"/>
      <c r="B716" s="9"/>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21" customHeight="1">
      <c r="A717" s="3"/>
      <c r="B717" s="9"/>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21" customHeight="1">
      <c r="A718" s="3"/>
      <c r="B718" s="9"/>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21" customHeight="1">
      <c r="A719" s="3"/>
      <c r="B719" s="9"/>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21" customHeight="1">
      <c r="A720" s="3"/>
      <c r="B720" s="9"/>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21" customHeight="1">
      <c r="A721" s="3"/>
      <c r="B721" s="9"/>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21" customHeight="1">
      <c r="A722" s="3"/>
      <c r="B722" s="9"/>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21" customHeight="1">
      <c r="A723" s="3"/>
      <c r="B723" s="9"/>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21" customHeight="1">
      <c r="A724" s="3"/>
      <c r="B724" s="9"/>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21" customHeight="1">
      <c r="A725" s="3"/>
      <c r="B725" s="9"/>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21" customHeight="1">
      <c r="A726" s="3"/>
      <c r="B726" s="9"/>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21" customHeight="1">
      <c r="A727" s="3"/>
      <c r="B727" s="9"/>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21" customHeight="1">
      <c r="A728" s="3"/>
      <c r="B728" s="9"/>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21" customHeight="1">
      <c r="A729" s="3"/>
      <c r="B729" s="9"/>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21" customHeight="1">
      <c r="A730" s="3"/>
      <c r="B730" s="9"/>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21" customHeight="1">
      <c r="A731" s="3"/>
      <c r="B731" s="9"/>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21" customHeight="1">
      <c r="A732" s="3"/>
      <c r="B732" s="9"/>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21" customHeight="1">
      <c r="A733" s="3"/>
      <c r="B733" s="9"/>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21" customHeight="1">
      <c r="A734" s="3"/>
      <c r="B734" s="9"/>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21" customHeight="1">
      <c r="A735" s="3"/>
      <c r="B735" s="9"/>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21" customHeight="1">
      <c r="A736" s="3"/>
      <c r="B736" s="9"/>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21" customHeight="1">
      <c r="A737" s="3"/>
      <c r="B737" s="9"/>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21" customHeight="1">
      <c r="A738" s="3"/>
      <c r="B738" s="9"/>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21" customHeight="1">
      <c r="A739" s="3"/>
      <c r="B739" s="9"/>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21" customHeight="1">
      <c r="A740" s="3"/>
      <c r="B740" s="9"/>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21" customHeight="1">
      <c r="A741" s="3"/>
      <c r="B741" s="9"/>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21" customHeight="1">
      <c r="A742" s="3"/>
      <c r="B742" s="9"/>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21" customHeight="1">
      <c r="A743" s="3"/>
      <c r="B743" s="9"/>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21" customHeight="1">
      <c r="A744" s="3"/>
      <c r="B744" s="9"/>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21" customHeight="1">
      <c r="A745" s="3"/>
      <c r="B745" s="9"/>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21" customHeight="1">
      <c r="A746" s="3"/>
      <c r="B746" s="9"/>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21" customHeight="1">
      <c r="A747" s="3"/>
      <c r="B747" s="9"/>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21" customHeight="1">
      <c r="A748" s="3"/>
      <c r="B748" s="9"/>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21" customHeight="1">
      <c r="A749" s="3"/>
      <c r="B749" s="9"/>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21" customHeight="1">
      <c r="A750" s="3"/>
      <c r="B750" s="9"/>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21" customHeight="1">
      <c r="A751" s="3"/>
      <c r="B751" s="9"/>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21" customHeight="1">
      <c r="A752" s="3"/>
      <c r="B752" s="9"/>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21" customHeight="1">
      <c r="A753" s="3"/>
      <c r="B753" s="9"/>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21" customHeight="1">
      <c r="A754" s="3"/>
      <c r="B754" s="9"/>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21" customHeight="1">
      <c r="A755" s="3"/>
      <c r="B755" s="9"/>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21" customHeight="1">
      <c r="A756" s="3"/>
      <c r="B756" s="9"/>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21" customHeight="1">
      <c r="A757" s="3"/>
      <c r="B757" s="9"/>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21" customHeight="1">
      <c r="A758" s="3"/>
      <c r="B758" s="9"/>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21" customHeight="1">
      <c r="A759" s="3"/>
      <c r="B759" s="9"/>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21" customHeight="1">
      <c r="A760" s="3"/>
      <c r="B760" s="9"/>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21" customHeight="1">
      <c r="A761" s="3"/>
      <c r="B761" s="9"/>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21" customHeight="1">
      <c r="A762" s="3"/>
      <c r="B762" s="9"/>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21" customHeight="1">
      <c r="A763" s="3"/>
      <c r="B763" s="9"/>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21" customHeight="1">
      <c r="A764" s="3"/>
      <c r="B764" s="9"/>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21" customHeight="1">
      <c r="A765" s="3"/>
      <c r="B765" s="9"/>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21" customHeight="1">
      <c r="A766" s="3"/>
      <c r="B766" s="9"/>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21" customHeight="1">
      <c r="A767" s="3"/>
      <c r="B767" s="9"/>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21" customHeight="1">
      <c r="A768" s="3"/>
      <c r="B768" s="9"/>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21" customHeight="1">
      <c r="A769" s="3"/>
      <c r="B769" s="9"/>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21" customHeight="1">
      <c r="A770" s="3"/>
      <c r="B770" s="9"/>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21" customHeight="1">
      <c r="A771" s="3"/>
      <c r="B771" s="9"/>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21" customHeight="1">
      <c r="A772" s="3"/>
      <c r="B772" s="9"/>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21" customHeight="1">
      <c r="A773" s="3"/>
      <c r="B773" s="9"/>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21" customHeight="1">
      <c r="A774" s="3"/>
      <c r="B774" s="9"/>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21" customHeight="1">
      <c r="A775" s="3"/>
      <c r="B775" s="9"/>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21" customHeight="1">
      <c r="A776" s="3"/>
      <c r="B776" s="9"/>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21" customHeight="1">
      <c r="A777" s="3"/>
      <c r="B777" s="9"/>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21" customHeight="1">
      <c r="A778" s="3"/>
      <c r="B778" s="9"/>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21" customHeight="1">
      <c r="A779" s="3"/>
      <c r="B779" s="9"/>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21" customHeight="1">
      <c r="A780" s="3"/>
      <c r="B780" s="9"/>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21" customHeight="1">
      <c r="A781" s="3"/>
      <c r="B781" s="9"/>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21" customHeight="1">
      <c r="A782" s="3"/>
      <c r="B782" s="9"/>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21" customHeight="1">
      <c r="A783" s="3"/>
      <c r="B783" s="9"/>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21" customHeight="1">
      <c r="A784" s="3"/>
      <c r="B784" s="9"/>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21" customHeight="1">
      <c r="A785" s="3"/>
      <c r="B785" s="9"/>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21" customHeight="1">
      <c r="A786" s="3"/>
      <c r="B786" s="9"/>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21" customHeight="1">
      <c r="A787" s="3"/>
      <c r="B787" s="9"/>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21" customHeight="1">
      <c r="A788" s="3"/>
      <c r="B788" s="9"/>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21" customHeight="1">
      <c r="A789" s="3"/>
      <c r="B789" s="9"/>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21" customHeight="1">
      <c r="A790" s="3"/>
      <c r="B790" s="9"/>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21" customHeight="1">
      <c r="A791" s="3"/>
      <c r="B791" s="9"/>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21" customHeight="1">
      <c r="A792" s="3"/>
      <c r="B792" s="9"/>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21" customHeight="1">
      <c r="A793" s="3"/>
      <c r="B793" s="9"/>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21" customHeight="1">
      <c r="A794" s="3"/>
      <c r="B794" s="9"/>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21" customHeight="1">
      <c r="A795" s="3"/>
      <c r="B795" s="9"/>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21" customHeight="1">
      <c r="A796" s="3"/>
      <c r="B796" s="9"/>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21" customHeight="1">
      <c r="A797" s="3"/>
      <c r="B797" s="9"/>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21" customHeight="1">
      <c r="A798" s="3"/>
      <c r="B798" s="9"/>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21" customHeight="1">
      <c r="A799" s="3"/>
      <c r="B799" s="9"/>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21" customHeight="1">
      <c r="A800" s="3"/>
      <c r="B800" s="9"/>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21" customHeight="1">
      <c r="A801" s="3"/>
      <c r="B801" s="9"/>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21" customHeight="1">
      <c r="A802" s="3"/>
      <c r="B802" s="9"/>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21" customHeight="1">
      <c r="A803" s="3"/>
      <c r="B803" s="9"/>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21" customHeight="1">
      <c r="A804" s="3"/>
      <c r="B804" s="9"/>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21" customHeight="1">
      <c r="A805" s="3"/>
      <c r="B805" s="9"/>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21" customHeight="1">
      <c r="A806" s="3"/>
      <c r="B806" s="9"/>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21" customHeight="1">
      <c r="A807" s="3"/>
      <c r="B807" s="9"/>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21" customHeight="1">
      <c r="A808" s="3"/>
      <c r="B808" s="9"/>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21" customHeight="1">
      <c r="A809" s="3"/>
      <c r="B809" s="9"/>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21" customHeight="1">
      <c r="A810" s="3"/>
      <c r="B810" s="9"/>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21" customHeight="1">
      <c r="A811" s="3"/>
      <c r="B811" s="9"/>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21" customHeight="1">
      <c r="A812" s="3"/>
      <c r="B812" s="9"/>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21" customHeight="1">
      <c r="A813" s="3"/>
      <c r="B813" s="9"/>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21" customHeight="1">
      <c r="A814" s="3"/>
      <c r="B814" s="9"/>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21" customHeight="1">
      <c r="A815" s="3"/>
      <c r="B815" s="9"/>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21" customHeight="1">
      <c r="A816" s="3"/>
      <c r="B816" s="9"/>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21" customHeight="1">
      <c r="A817" s="3"/>
      <c r="B817" s="9"/>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21" customHeight="1">
      <c r="A818" s="3"/>
      <c r="B818" s="9"/>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21" customHeight="1">
      <c r="A819" s="3"/>
      <c r="B819" s="9"/>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21" customHeight="1">
      <c r="A820" s="3"/>
      <c r="B820" s="9"/>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21" customHeight="1">
      <c r="A821" s="3"/>
      <c r="B821" s="9"/>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21" customHeight="1">
      <c r="A822" s="3"/>
      <c r="B822" s="9"/>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21" customHeight="1">
      <c r="A823" s="3"/>
      <c r="B823" s="9"/>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21" customHeight="1">
      <c r="A824" s="3"/>
      <c r="B824" s="9"/>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21" customHeight="1">
      <c r="A825" s="3"/>
      <c r="B825" s="9"/>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21" customHeight="1">
      <c r="A826" s="3"/>
      <c r="B826" s="9"/>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21" customHeight="1">
      <c r="A827" s="3"/>
      <c r="B827" s="9"/>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21" customHeight="1">
      <c r="A828" s="3"/>
      <c r="B828" s="9"/>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21" customHeight="1">
      <c r="A829" s="3"/>
      <c r="B829" s="9"/>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21" customHeight="1">
      <c r="A830" s="3"/>
      <c r="B830" s="9"/>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21" customHeight="1">
      <c r="A831" s="3"/>
      <c r="B831" s="9"/>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21" customHeight="1">
      <c r="A832" s="3"/>
      <c r="B832" s="9"/>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21" customHeight="1">
      <c r="A833" s="3"/>
      <c r="B833" s="9"/>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21" customHeight="1">
      <c r="A834" s="3"/>
      <c r="B834" s="9"/>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21" customHeight="1">
      <c r="A835" s="3"/>
      <c r="B835" s="9"/>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21" customHeight="1">
      <c r="A836" s="3"/>
      <c r="B836" s="9"/>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21" customHeight="1">
      <c r="A837" s="3"/>
      <c r="B837" s="9"/>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21" customHeight="1">
      <c r="A838" s="3"/>
      <c r="B838" s="9"/>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21" customHeight="1">
      <c r="A839" s="3"/>
      <c r="B839" s="9"/>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21" customHeight="1">
      <c r="A840" s="3"/>
      <c r="B840" s="9"/>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21" customHeight="1">
      <c r="A841" s="3"/>
      <c r="B841" s="9"/>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21" customHeight="1">
      <c r="A842" s="3"/>
      <c r="B842" s="9"/>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21" customHeight="1">
      <c r="A843" s="3"/>
      <c r="B843" s="9"/>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21" customHeight="1">
      <c r="A844" s="3"/>
      <c r="B844" s="9"/>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21" customHeight="1">
      <c r="A845" s="3"/>
      <c r="B845" s="9"/>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21" customHeight="1">
      <c r="A846" s="3"/>
      <c r="B846" s="9"/>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21" customHeight="1">
      <c r="A847" s="3"/>
      <c r="B847" s="9"/>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21" customHeight="1">
      <c r="A848" s="3"/>
      <c r="B848" s="9"/>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21" customHeight="1">
      <c r="A849" s="3"/>
      <c r="B849" s="9"/>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21" customHeight="1">
      <c r="A850" s="3"/>
      <c r="B850" s="9"/>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21" customHeight="1">
      <c r="A851" s="3"/>
      <c r="B851" s="9"/>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21" customHeight="1">
      <c r="A852" s="3"/>
      <c r="B852" s="9"/>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21" customHeight="1">
      <c r="A853" s="3"/>
      <c r="B853" s="9"/>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21" customHeight="1">
      <c r="A854" s="3"/>
      <c r="B854" s="9"/>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21" customHeight="1">
      <c r="A855" s="3"/>
      <c r="B855" s="9"/>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21" customHeight="1">
      <c r="A856" s="3"/>
      <c r="B856" s="9"/>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21" customHeight="1">
      <c r="A857" s="3"/>
      <c r="B857" s="9"/>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21" customHeight="1">
      <c r="A858" s="3"/>
      <c r="B858" s="9"/>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21" customHeight="1">
      <c r="A859" s="3"/>
      <c r="B859" s="9"/>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21" customHeight="1">
      <c r="A860" s="3"/>
      <c r="B860" s="9"/>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21" customHeight="1">
      <c r="A861" s="3"/>
      <c r="B861" s="9"/>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21" customHeight="1">
      <c r="A862" s="3"/>
      <c r="B862" s="9"/>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21" customHeight="1">
      <c r="A863" s="3"/>
      <c r="B863" s="9"/>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21" customHeight="1">
      <c r="A864" s="3"/>
      <c r="B864" s="9"/>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21" customHeight="1">
      <c r="A865" s="3"/>
      <c r="B865" s="9"/>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21" customHeight="1">
      <c r="A866" s="3"/>
      <c r="B866" s="9"/>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21" customHeight="1">
      <c r="A867" s="3"/>
      <c r="B867" s="9"/>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21" customHeight="1">
      <c r="A868" s="3"/>
      <c r="B868" s="9"/>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21" customHeight="1">
      <c r="A869" s="3"/>
      <c r="B869" s="9"/>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21" customHeight="1">
      <c r="A870" s="3"/>
      <c r="B870" s="9"/>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21" customHeight="1">
      <c r="A871" s="3"/>
      <c r="B871" s="9"/>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21" customHeight="1">
      <c r="A872" s="3"/>
      <c r="B872" s="9"/>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21" customHeight="1">
      <c r="A873" s="3"/>
      <c r="B873" s="9"/>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21" customHeight="1">
      <c r="A874" s="3"/>
      <c r="B874" s="9"/>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21" customHeight="1">
      <c r="A875" s="3"/>
      <c r="B875" s="9"/>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21" customHeight="1">
      <c r="A876" s="3"/>
      <c r="B876" s="9"/>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21" customHeight="1">
      <c r="A877" s="3"/>
      <c r="B877" s="9"/>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21" customHeight="1">
      <c r="A878" s="3"/>
      <c r="B878" s="9"/>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21" customHeight="1">
      <c r="A879" s="3"/>
      <c r="B879" s="9"/>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21" customHeight="1">
      <c r="A880" s="3"/>
      <c r="B880" s="9"/>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21" customHeight="1">
      <c r="A881" s="3"/>
      <c r="B881" s="9"/>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21" customHeight="1">
      <c r="A882" s="3"/>
      <c r="B882" s="9"/>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21" customHeight="1">
      <c r="A883" s="3"/>
      <c r="B883" s="9"/>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21" customHeight="1">
      <c r="A884" s="3"/>
      <c r="B884" s="9"/>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21" customHeight="1">
      <c r="A885" s="3"/>
      <c r="B885" s="9"/>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21" customHeight="1">
      <c r="A886" s="3"/>
      <c r="B886" s="9"/>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21" customHeight="1">
      <c r="A887" s="3"/>
      <c r="B887" s="9"/>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21" customHeight="1">
      <c r="A888" s="3"/>
      <c r="B888" s="9"/>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21" customHeight="1">
      <c r="A889" s="3"/>
      <c r="B889" s="9"/>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21" customHeight="1">
      <c r="A890" s="3"/>
      <c r="B890" s="9"/>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21" customHeight="1">
      <c r="A891" s="3"/>
      <c r="B891" s="9"/>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21" customHeight="1">
      <c r="A892" s="3"/>
      <c r="B892" s="9"/>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21" customHeight="1">
      <c r="A893" s="3"/>
      <c r="B893" s="9"/>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21" customHeight="1">
      <c r="A894" s="3"/>
      <c r="B894" s="9"/>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21" customHeight="1">
      <c r="A895" s="3"/>
      <c r="B895" s="9"/>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21" customHeight="1">
      <c r="A896" s="3"/>
      <c r="B896" s="9"/>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21" customHeight="1">
      <c r="A897" s="3"/>
      <c r="B897" s="9"/>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21" customHeight="1">
      <c r="A898" s="3"/>
      <c r="B898" s="9"/>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21" customHeight="1">
      <c r="A899" s="3"/>
      <c r="B899" s="9"/>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21" customHeight="1">
      <c r="A900" s="3"/>
      <c r="B900" s="9"/>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21" customHeight="1">
      <c r="A901" s="3"/>
      <c r="B901" s="9"/>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21" customHeight="1">
      <c r="A902" s="3"/>
      <c r="B902" s="9"/>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21" customHeight="1">
      <c r="A903" s="3"/>
      <c r="B903" s="9"/>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21" customHeight="1">
      <c r="A904" s="3"/>
      <c r="B904" s="9"/>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21" customHeight="1">
      <c r="A905" s="3"/>
      <c r="B905" s="9"/>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21" customHeight="1">
      <c r="A906" s="3"/>
      <c r="B906" s="9"/>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21" customHeight="1">
      <c r="A907" s="3"/>
      <c r="B907" s="9"/>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21" customHeight="1">
      <c r="A908" s="3"/>
      <c r="B908" s="9"/>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21" customHeight="1">
      <c r="A909" s="3"/>
      <c r="B909" s="9"/>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21" customHeight="1">
      <c r="A910" s="3"/>
      <c r="B910" s="9"/>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21" customHeight="1">
      <c r="A911" s="3"/>
      <c r="B911" s="9"/>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21" customHeight="1">
      <c r="A912" s="3"/>
      <c r="B912" s="9"/>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21" customHeight="1">
      <c r="A913" s="3"/>
      <c r="B913" s="9"/>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21" customHeight="1">
      <c r="A914" s="3"/>
      <c r="B914" s="9"/>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21" customHeight="1">
      <c r="A915" s="3"/>
      <c r="B915" s="9"/>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21" customHeight="1">
      <c r="A916" s="3"/>
      <c r="B916" s="9"/>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21" customHeight="1">
      <c r="A917" s="3"/>
      <c r="B917" s="9"/>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21" customHeight="1">
      <c r="A918" s="3"/>
      <c r="B918" s="9"/>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21" customHeight="1">
      <c r="A919" s="3"/>
      <c r="B919" s="9"/>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21" customHeight="1">
      <c r="A920" s="3"/>
      <c r="B920" s="9"/>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21" customHeight="1">
      <c r="A921" s="3"/>
      <c r="B921" s="9"/>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21" customHeight="1">
      <c r="A922" s="3"/>
      <c r="B922" s="9"/>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21" customHeight="1">
      <c r="A923" s="3"/>
      <c r="B923" s="9"/>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21" customHeight="1">
      <c r="A924" s="3"/>
      <c r="B924" s="9"/>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21" customHeight="1">
      <c r="A925" s="3"/>
      <c r="B925" s="9"/>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21" customHeight="1">
      <c r="A926" s="3"/>
      <c r="B926" s="9"/>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21" customHeight="1">
      <c r="A927" s="3"/>
      <c r="B927" s="9"/>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21" customHeight="1">
      <c r="A928" s="3"/>
      <c r="B928" s="9"/>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21" customHeight="1">
      <c r="A929" s="3"/>
      <c r="B929" s="9"/>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21" customHeight="1">
      <c r="A930" s="3"/>
      <c r="B930" s="9"/>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21" customHeight="1">
      <c r="A931" s="3"/>
      <c r="B931" s="9"/>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21" customHeight="1">
      <c r="A932" s="3"/>
      <c r="B932" s="9"/>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21" customHeight="1">
      <c r="A933" s="3"/>
      <c r="B933" s="9"/>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21" customHeight="1">
      <c r="A934" s="3"/>
      <c r="B934" s="9"/>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21" customHeight="1">
      <c r="A935" s="3"/>
      <c r="B935" s="9"/>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21" customHeight="1">
      <c r="A936" s="3"/>
      <c r="B936" s="9"/>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21" customHeight="1">
      <c r="A937" s="3"/>
      <c r="B937" s="9"/>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21" customHeight="1">
      <c r="A938" s="3"/>
      <c r="B938" s="9"/>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21" customHeight="1">
      <c r="A939" s="3"/>
      <c r="B939" s="9"/>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21" customHeight="1">
      <c r="A940" s="3"/>
      <c r="B940" s="9"/>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21" customHeight="1">
      <c r="A941" s="3"/>
      <c r="B941" s="9"/>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21" customHeight="1">
      <c r="A942" s="3"/>
      <c r="B942" s="9"/>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21" customHeight="1">
      <c r="A943" s="3"/>
      <c r="B943" s="9"/>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21" customHeight="1">
      <c r="A944" s="3"/>
      <c r="B944" s="9"/>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21" customHeight="1">
      <c r="A945" s="3"/>
      <c r="B945" s="9"/>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21" customHeight="1">
      <c r="A946" s="3"/>
      <c r="B946" s="9"/>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21" customHeight="1">
      <c r="A947" s="3"/>
      <c r="B947" s="9"/>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21" customHeight="1">
      <c r="A948" s="3"/>
      <c r="B948" s="9"/>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21" customHeight="1">
      <c r="A949" s="3"/>
      <c r="B949" s="9"/>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21" customHeight="1">
      <c r="A950" s="3"/>
      <c r="B950" s="9"/>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21" customHeight="1">
      <c r="A951" s="3"/>
      <c r="B951" s="9"/>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21" customHeight="1">
      <c r="A952" s="3"/>
      <c r="B952" s="9"/>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21" customHeight="1">
      <c r="A953" s="3"/>
      <c r="B953" s="9"/>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21" customHeight="1">
      <c r="A954" s="3"/>
      <c r="B954" s="9"/>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21" customHeight="1">
      <c r="A955" s="3"/>
      <c r="B955" s="9"/>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21" customHeight="1">
      <c r="A956" s="3"/>
      <c r="B956" s="9"/>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21" customHeight="1">
      <c r="A957" s="3"/>
      <c r="B957" s="9"/>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21" customHeight="1">
      <c r="A958" s="3"/>
      <c r="B958" s="9"/>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21" customHeight="1">
      <c r="A959" s="3"/>
      <c r="B959" s="9"/>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21" customHeight="1">
      <c r="A960" s="3"/>
      <c r="B960" s="9"/>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21" customHeight="1">
      <c r="A961" s="3"/>
      <c r="B961" s="9"/>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21" customHeight="1">
      <c r="A962" s="3"/>
      <c r="B962" s="9"/>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21" customHeight="1">
      <c r="A963" s="3"/>
      <c r="B963" s="9"/>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21" customHeight="1">
      <c r="A964" s="3"/>
      <c r="B964" s="9"/>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21" customHeight="1">
      <c r="A965" s="3"/>
      <c r="B965" s="9"/>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21" customHeight="1">
      <c r="A966" s="3"/>
      <c r="B966" s="9"/>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21" customHeight="1">
      <c r="A967" s="3"/>
      <c r="B967" s="9"/>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21" customHeight="1">
      <c r="A968" s="3"/>
      <c r="B968" s="9"/>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21" customHeight="1">
      <c r="A969" s="3"/>
      <c r="B969" s="9"/>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21" customHeight="1">
      <c r="A970" s="3"/>
      <c r="B970" s="9"/>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21" customHeight="1">
      <c r="A971" s="3"/>
      <c r="B971" s="9"/>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21" customHeight="1">
      <c r="A972" s="3"/>
      <c r="B972" s="9"/>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21" customHeight="1">
      <c r="A973" s="3"/>
      <c r="B973" s="9"/>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21" customHeight="1">
      <c r="A974" s="3"/>
      <c r="B974" s="9"/>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21" customHeight="1">
      <c r="A975" s="3"/>
      <c r="B975" s="9"/>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21" customHeight="1">
      <c r="A976" s="3"/>
      <c r="B976" s="9"/>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21" customHeight="1">
      <c r="A977" s="3"/>
      <c r="B977" s="9"/>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21" customHeight="1">
      <c r="A978" s="3"/>
      <c r="B978" s="9"/>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21" customHeight="1">
      <c r="A979" s="3"/>
      <c r="B979" s="9"/>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21" customHeight="1">
      <c r="A980" s="3"/>
      <c r="B980" s="9"/>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21" customHeight="1">
      <c r="A981" s="3"/>
      <c r="B981" s="9"/>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21" customHeight="1">
      <c r="A982" s="3"/>
      <c r="B982" s="9"/>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21" customHeight="1">
      <c r="A983" s="3"/>
      <c r="B983" s="9"/>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21" customHeight="1">
      <c r="A984" s="3"/>
      <c r="B984" s="9"/>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21" customHeight="1">
      <c r="A985" s="3"/>
      <c r="B985" s="9"/>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21" customHeight="1">
      <c r="A986" s="3"/>
      <c r="B986" s="9"/>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21" customHeight="1">
      <c r="A987" s="3"/>
      <c r="B987" s="9"/>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21" customHeight="1">
      <c r="A988" s="3"/>
      <c r="B988" s="9"/>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21" customHeight="1">
      <c r="A989" s="3"/>
      <c r="B989" s="9"/>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21" customHeight="1">
      <c r="A990" s="3"/>
      <c r="B990" s="9"/>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21" customHeight="1">
      <c r="A991" s="3"/>
      <c r="B991" s="9"/>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21" customHeight="1">
      <c r="A992" s="3"/>
      <c r="B992" s="9"/>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21" customHeight="1">
      <c r="A993" s="3"/>
      <c r="B993" s="9"/>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21" customHeight="1">
      <c r="A994" s="3"/>
      <c r="B994" s="9"/>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21" customHeight="1">
      <c r="A995" s="3"/>
      <c r="B995" s="9"/>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21" customHeight="1">
      <c r="A996" s="3"/>
      <c r="B996" s="9"/>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21" customHeight="1">
      <c r="A997" s="3"/>
      <c r="B997" s="9"/>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21" customHeight="1">
      <c r="A998" s="3"/>
      <c r="B998" s="9"/>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21" customHeight="1">
      <c r="A999" s="3"/>
      <c r="B999" s="9"/>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21" customHeight="1">
      <c r="A1000" s="3"/>
      <c r="B1000" s="9"/>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086A2"/>
  </sheetPr>
  <dimension ref="A1:Z1000"/>
  <sheetViews>
    <sheetView topLeftCell="A15" workbookViewId="0">
      <selection sqref="A1:M1"/>
    </sheetView>
  </sheetViews>
  <sheetFormatPr baseColWidth="10" defaultColWidth="14.42578125" defaultRowHeight="15" customHeight="1"/>
  <cols>
    <col min="1" max="1" width="12.42578125" customWidth="1"/>
    <col min="2" max="2" width="12.140625" customWidth="1"/>
    <col min="3" max="3" width="13.7109375" customWidth="1"/>
    <col min="4" max="4" width="14.42578125" customWidth="1"/>
    <col min="5" max="5" width="20.28515625" customWidth="1"/>
    <col min="6" max="6" width="30" customWidth="1"/>
    <col min="7" max="10" width="14.42578125" customWidth="1"/>
    <col min="11" max="11" width="16.140625" customWidth="1"/>
    <col min="12" max="12" width="19.42578125" customWidth="1"/>
    <col min="13" max="13" width="27.7109375" customWidth="1"/>
    <col min="14" max="26" width="8.7109375" customWidth="1"/>
  </cols>
  <sheetData>
    <row r="1" spans="1:26" ht="36.75" customHeight="1">
      <c r="A1" s="245" t="s">
        <v>504</v>
      </c>
      <c r="B1" s="225"/>
      <c r="C1" s="225"/>
      <c r="D1" s="225"/>
      <c r="E1" s="225"/>
      <c r="F1" s="225"/>
      <c r="G1" s="225"/>
      <c r="H1" s="225"/>
      <c r="I1" s="225"/>
      <c r="J1" s="225"/>
      <c r="K1" s="225"/>
      <c r="L1" s="225"/>
      <c r="M1" s="231"/>
      <c r="N1" s="43"/>
      <c r="O1" s="43"/>
      <c r="P1" s="43"/>
      <c r="Q1" s="43"/>
      <c r="R1" s="43"/>
      <c r="S1" s="43"/>
      <c r="T1" s="43"/>
      <c r="U1" s="43"/>
      <c r="V1" s="43"/>
      <c r="W1" s="43"/>
      <c r="X1" s="43"/>
      <c r="Y1" s="43"/>
      <c r="Z1" s="43"/>
    </row>
    <row r="2" spans="1:26" ht="34.5" customHeight="1">
      <c r="A2" s="232" t="s">
        <v>505</v>
      </c>
      <c r="B2" s="233"/>
      <c r="C2" s="233"/>
      <c r="D2" s="233"/>
      <c r="E2" s="233"/>
      <c r="F2" s="233"/>
      <c r="G2" s="233"/>
      <c r="H2" s="233"/>
      <c r="I2" s="233"/>
      <c r="J2" s="233"/>
      <c r="K2" s="258"/>
      <c r="L2" s="235" t="s">
        <v>440</v>
      </c>
      <c r="M2" s="234"/>
      <c r="N2" s="43"/>
      <c r="O2" s="43"/>
      <c r="P2" s="43"/>
      <c r="Q2" s="43"/>
      <c r="R2" s="43"/>
      <c r="S2" s="43"/>
      <c r="T2" s="43"/>
      <c r="U2" s="43"/>
      <c r="V2" s="43"/>
      <c r="W2" s="43"/>
      <c r="X2" s="43"/>
      <c r="Y2" s="43"/>
      <c r="Z2" s="43"/>
    </row>
    <row r="3" spans="1:26" ht="27.75" customHeight="1">
      <c r="A3" s="245" t="s">
        <v>506</v>
      </c>
      <c r="B3" s="225"/>
      <c r="C3" s="225"/>
      <c r="D3" s="225"/>
      <c r="E3" s="225"/>
      <c r="F3" s="225"/>
      <c r="G3" s="225"/>
      <c r="H3" s="225"/>
      <c r="I3" s="225"/>
      <c r="J3" s="225"/>
      <c r="K3" s="225"/>
      <c r="L3" s="231"/>
      <c r="M3" s="253" t="s">
        <v>449</v>
      </c>
      <c r="N3" s="43"/>
      <c r="O3" s="43"/>
      <c r="P3" s="43"/>
      <c r="Q3" s="43"/>
      <c r="R3" s="43"/>
      <c r="S3" s="43"/>
      <c r="T3" s="43"/>
      <c r="U3" s="43"/>
      <c r="V3" s="43"/>
      <c r="W3" s="43"/>
      <c r="X3" s="43"/>
      <c r="Y3" s="43"/>
      <c r="Z3" s="43"/>
    </row>
    <row r="4" spans="1:26" ht="17.25" customHeight="1">
      <c r="A4" s="74" t="s">
        <v>442</v>
      </c>
      <c r="B4" s="74" t="s">
        <v>443</v>
      </c>
      <c r="C4" s="74" t="s">
        <v>56</v>
      </c>
      <c r="D4" s="74" t="s">
        <v>499</v>
      </c>
      <c r="E4" s="74" t="s">
        <v>500</v>
      </c>
      <c r="F4" s="74" t="s">
        <v>446</v>
      </c>
      <c r="G4" s="74" t="s">
        <v>447</v>
      </c>
      <c r="H4" s="74" t="s">
        <v>169</v>
      </c>
      <c r="I4" s="74" t="s">
        <v>170</v>
      </c>
      <c r="J4" s="74" t="s">
        <v>171</v>
      </c>
      <c r="K4" s="74" t="s">
        <v>448</v>
      </c>
      <c r="L4" s="74" t="s">
        <v>173</v>
      </c>
      <c r="M4" s="239"/>
      <c r="N4" s="75"/>
      <c r="O4" s="75"/>
      <c r="P4" s="75"/>
      <c r="Q4" s="75"/>
      <c r="R4" s="75"/>
      <c r="S4" s="75"/>
      <c r="T4" s="75"/>
      <c r="U4" s="75"/>
      <c r="V4" s="75"/>
      <c r="W4" s="75"/>
      <c r="X4" s="75"/>
      <c r="Y4" s="75"/>
      <c r="Z4" s="75"/>
    </row>
    <row r="5" spans="1:26" ht="17.25" customHeight="1">
      <c r="A5" s="76" t="s">
        <v>450</v>
      </c>
      <c r="B5" s="76" t="s">
        <v>451</v>
      </c>
      <c r="C5" s="77" t="s">
        <v>452</v>
      </c>
      <c r="D5" s="78">
        <v>286</v>
      </c>
      <c r="E5" s="127">
        <v>286</v>
      </c>
      <c r="F5" s="127">
        <v>0</v>
      </c>
      <c r="G5" s="78">
        <v>0</v>
      </c>
      <c r="H5" s="78">
        <v>0</v>
      </c>
      <c r="I5" s="78">
        <v>188</v>
      </c>
      <c r="J5" s="78">
        <v>3</v>
      </c>
      <c r="K5" s="78">
        <v>0</v>
      </c>
      <c r="L5" s="78">
        <v>0</v>
      </c>
      <c r="M5" s="83"/>
      <c r="N5" s="43"/>
      <c r="O5" s="43"/>
      <c r="P5" s="43"/>
      <c r="Q5" s="43"/>
      <c r="R5" s="43"/>
      <c r="S5" s="43"/>
      <c r="T5" s="43"/>
      <c r="U5" s="43"/>
      <c r="V5" s="43"/>
      <c r="W5" s="43"/>
      <c r="X5" s="43"/>
      <c r="Y5" s="43"/>
      <c r="Z5" s="43"/>
    </row>
    <row r="6" spans="1:26" ht="20.25" customHeight="1">
      <c r="A6" s="43"/>
      <c r="B6" s="43"/>
      <c r="C6" s="43"/>
      <c r="D6" s="43"/>
      <c r="E6" s="43"/>
      <c r="F6" s="43"/>
      <c r="G6" s="43"/>
      <c r="H6" s="43"/>
      <c r="I6" s="43"/>
      <c r="J6" s="43"/>
      <c r="K6" s="43"/>
      <c r="L6" s="43"/>
      <c r="M6" s="43"/>
      <c r="N6" s="43"/>
      <c r="O6" s="43"/>
      <c r="P6" s="43"/>
      <c r="Q6" s="43"/>
      <c r="R6" s="43"/>
      <c r="S6" s="43"/>
      <c r="T6" s="43"/>
      <c r="U6" s="43"/>
      <c r="V6" s="43"/>
      <c r="W6" s="43"/>
      <c r="X6" s="43"/>
      <c r="Y6" s="43"/>
      <c r="Z6" s="43"/>
    </row>
    <row r="7" spans="1:26" ht="30" customHeight="1">
      <c r="A7" s="245" t="s">
        <v>507</v>
      </c>
      <c r="B7" s="225"/>
      <c r="C7" s="225"/>
      <c r="D7" s="225"/>
      <c r="E7" s="225"/>
      <c r="F7" s="225"/>
      <c r="G7" s="225"/>
      <c r="H7" s="225"/>
      <c r="I7" s="225"/>
      <c r="J7" s="225"/>
      <c r="K7" s="225"/>
      <c r="L7" s="231"/>
      <c r="M7" s="43"/>
      <c r="N7" s="43"/>
      <c r="O7" s="43"/>
      <c r="P7" s="43"/>
      <c r="Q7" s="43"/>
      <c r="R7" s="43"/>
      <c r="S7" s="43"/>
      <c r="T7" s="43"/>
      <c r="U7" s="43"/>
      <c r="V7" s="43"/>
      <c r="W7" s="43"/>
      <c r="X7" s="43"/>
      <c r="Y7" s="43"/>
      <c r="Z7" s="43"/>
    </row>
    <row r="8" spans="1:26" ht="50.25" customHeight="1">
      <c r="A8" s="74" t="s">
        <v>442</v>
      </c>
      <c r="B8" s="74" t="s">
        <v>443</v>
      </c>
      <c r="C8" s="74" t="s">
        <v>56</v>
      </c>
      <c r="D8" s="74" t="s">
        <v>499</v>
      </c>
      <c r="E8" s="74" t="s">
        <v>500</v>
      </c>
      <c r="F8" s="74" t="s">
        <v>446</v>
      </c>
      <c r="G8" s="74" t="s">
        <v>447</v>
      </c>
      <c r="H8" s="74" t="s">
        <v>169</v>
      </c>
      <c r="I8" s="74" t="s">
        <v>170</v>
      </c>
      <c r="J8" s="74" t="s">
        <v>171</v>
      </c>
      <c r="K8" s="74" t="s">
        <v>448</v>
      </c>
      <c r="L8" s="74" t="s">
        <v>173</v>
      </c>
      <c r="M8" s="75"/>
      <c r="N8" s="75"/>
      <c r="O8" s="75"/>
      <c r="P8" s="75"/>
      <c r="Q8" s="75"/>
      <c r="R8" s="75"/>
      <c r="S8" s="75"/>
      <c r="T8" s="75"/>
      <c r="U8" s="75"/>
      <c r="V8" s="75"/>
      <c r="W8" s="75"/>
      <c r="X8" s="75"/>
      <c r="Y8" s="75"/>
      <c r="Z8" s="75"/>
    </row>
    <row r="9" spans="1:26" ht="32.25" customHeight="1">
      <c r="A9" s="76" t="s">
        <v>450</v>
      </c>
      <c r="B9" s="76" t="s">
        <v>451</v>
      </c>
      <c r="C9" s="77" t="s">
        <v>459</v>
      </c>
      <c r="D9" s="83" t="s">
        <v>503</v>
      </c>
      <c r="E9" s="92">
        <f t="shared" ref="E9:L9" si="0">E5/$E$5</f>
        <v>1</v>
      </c>
      <c r="F9" s="92">
        <f t="shared" si="0"/>
        <v>0</v>
      </c>
      <c r="G9" s="92">
        <f t="shared" si="0"/>
        <v>0</v>
      </c>
      <c r="H9" s="92">
        <f t="shared" si="0"/>
        <v>0</v>
      </c>
      <c r="I9" s="92">
        <f t="shared" si="0"/>
        <v>0.65734265734265729</v>
      </c>
      <c r="J9" s="92">
        <f t="shared" si="0"/>
        <v>1.048951048951049E-2</v>
      </c>
      <c r="K9" s="92">
        <f t="shared" si="0"/>
        <v>0</v>
      </c>
      <c r="L9" s="92">
        <f t="shared" si="0"/>
        <v>0</v>
      </c>
      <c r="M9" s="43"/>
      <c r="N9" s="43"/>
      <c r="O9" s="43"/>
      <c r="P9" s="43"/>
      <c r="Q9" s="43"/>
      <c r="R9" s="43"/>
      <c r="S9" s="43"/>
      <c r="T9" s="43"/>
      <c r="U9" s="43"/>
      <c r="V9" s="43"/>
      <c r="W9" s="43"/>
      <c r="X9" s="43"/>
      <c r="Y9" s="43"/>
      <c r="Z9" s="43"/>
    </row>
    <row r="10" spans="1:26" ht="20.25" customHeight="1">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7.2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7.25" customHeight="1">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7.2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7.2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7.25" customHeight="1">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7.2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7.2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7.2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6">
    <mergeCell ref="A7:L7"/>
    <mergeCell ref="A1:M1"/>
    <mergeCell ref="A2:K2"/>
    <mergeCell ref="L2:M2"/>
    <mergeCell ref="A3:L3"/>
    <mergeCell ref="M3:M4"/>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AO1000"/>
  <sheetViews>
    <sheetView topLeftCell="A10" workbookViewId="0">
      <selection sqref="A1:M1"/>
    </sheetView>
  </sheetViews>
  <sheetFormatPr baseColWidth="10" defaultColWidth="14.42578125" defaultRowHeight="15" customHeight="1"/>
  <cols>
    <col min="1" max="1" width="14.28515625" customWidth="1"/>
    <col min="2" max="2" width="21.28515625" customWidth="1"/>
    <col min="3" max="3" width="19.28515625" customWidth="1"/>
    <col min="4" max="4" width="23.28515625" customWidth="1"/>
    <col min="5" max="5" width="27" customWidth="1"/>
    <col min="6" max="7" width="19.28515625" customWidth="1"/>
    <col min="8" max="8" width="27" customWidth="1"/>
    <col min="9" max="9" width="28.140625" customWidth="1"/>
    <col min="10" max="10" width="30" customWidth="1"/>
    <col min="11" max="11" width="24.140625" customWidth="1"/>
    <col min="12" max="12" width="25.7109375" customWidth="1"/>
    <col min="13" max="13" width="26" customWidth="1"/>
    <col min="14" max="41" width="8.140625" customWidth="1"/>
  </cols>
  <sheetData>
    <row r="1" spans="1:41" ht="46.5" customHeight="1">
      <c r="A1" s="245" t="s">
        <v>508</v>
      </c>
      <c r="B1" s="225"/>
      <c r="C1" s="225"/>
      <c r="D1" s="225"/>
      <c r="E1" s="225"/>
      <c r="F1" s="225"/>
      <c r="G1" s="225"/>
      <c r="H1" s="225"/>
      <c r="I1" s="225"/>
      <c r="J1" s="225"/>
      <c r="K1" s="225"/>
      <c r="L1" s="225"/>
      <c r="M1" s="231"/>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41" ht="30" customHeight="1">
      <c r="A2" s="245" t="s">
        <v>509</v>
      </c>
      <c r="B2" s="225"/>
      <c r="C2" s="225"/>
      <c r="D2" s="225"/>
      <c r="E2" s="225"/>
      <c r="F2" s="225"/>
      <c r="G2" s="225"/>
      <c r="H2" s="225"/>
      <c r="I2" s="225"/>
      <c r="J2" s="225"/>
      <c r="K2" s="225"/>
      <c r="L2" s="225"/>
      <c r="M2" s="231"/>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row>
    <row r="3" spans="1:41" ht="24.75" customHeight="1">
      <c r="A3" s="253" t="s">
        <v>442</v>
      </c>
      <c r="B3" s="253" t="s">
        <v>443</v>
      </c>
      <c r="C3" s="253" t="s">
        <v>56</v>
      </c>
      <c r="D3" s="253" t="s">
        <v>444</v>
      </c>
      <c r="E3" s="255" t="s">
        <v>510</v>
      </c>
      <c r="F3" s="248" t="s">
        <v>447</v>
      </c>
      <c r="G3" s="222"/>
      <c r="H3" s="223"/>
      <c r="I3" s="248" t="s">
        <v>169</v>
      </c>
      <c r="J3" s="223"/>
      <c r="K3" s="248" t="s">
        <v>173</v>
      </c>
      <c r="L3" s="223"/>
      <c r="M3" s="264" t="s">
        <v>449</v>
      </c>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row>
    <row r="4" spans="1:41" ht="106.5" customHeight="1">
      <c r="A4" s="239"/>
      <c r="B4" s="239"/>
      <c r="C4" s="239"/>
      <c r="D4" s="239"/>
      <c r="E4" s="256"/>
      <c r="F4" s="136" t="s">
        <v>485</v>
      </c>
      <c r="G4" s="130" t="s">
        <v>486</v>
      </c>
      <c r="H4" s="137" t="s">
        <v>487</v>
      </c>
      <c r="I4" s="136" t="s">
        <v>488</v>
      </c>
      <c r="J4" s="137" t="s">
        <v>489</v>
      </c>
      <c r="K4" s="136" t="s">
        <v>490</v>
      </c>
      <c r="L4" s="137" t="s">
        <v>491</v>
      </c>
      <c r="M4" s="26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row>
    <row r="5" spans="1:41" ht="57.75" customHeight="1">
      <c r="A5" s="84" t="s">
        <v>450</v>
      </c>
      <c r="B5" s="84" t="s">
        <v>451</v>
      </c>
      <c r="C5" s="259" t="s">
        <v>452</v>
      </c>
      <c r="D5" s="77" t="s">
        <v>453</v>
      </c>
      <c r="E5" s="110">
        <v>4520</v>
      </c>
      <c r="F5" s="138">
        <v>1925</v>
      </c>
      <c r="G5" s="84">
        <v>2595</v>
      </c>
      <c r="H5" s="110" t="s">
        <v>511</v>
      </c>
      <c r="I5" s="138">
        <v>219</v>
      </c>
      <c r="J5" s="139">
        <v>4301</v>
      </c>
      <c r="K5" s="138">
        <v>87</v>
      </c>
      <c r="L5" s="139">
        <v>4433</v>
      </c>
      <c r="M5" s="140"/>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row>
    <row r="6" spans="1:41" ht="138.75" customHeight="1">
      <c r="A6" s="84" t="s">
        <v>450</v>
      </c>
      <c r="B6" s="84" t="s">
        <v>451</v>
      </c>
      <c r="C6" s="260"/>
      <c r="D6" s="83" t="s">
        <v>454</v>
      </c>
      <c r="E6" s="132">
        <v>2318</v>
      </c>
      <c r="F6" s="141">
        <v>1114</v>
      </c>
      <c r="G6" s="127">
        <v>1204</v>
      </c>
      <c r="H6" s="110" t="s">
        <v>511</v>
      </c>
      <c r="I6" s="138">
        <v>38</v>
      </c>
      <c r="J6" s="139">
        <v>2280</v>
      </c>
      <c r="K6" s="138">
        <v>36</v>
      </c>
      <c r="L6" s="112">
        <v>2282</v>
      </c>
      <c r="M6" s="13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row>
    <row r="7" spans="1:41" ht="54.75" customHeight="1">
      <c r="A7" s="84" t="s">
        <v>450</v>
      </c>
      <c r="B7" s="84" t="s">
        <v>451</v>
      </c>
      <c r="C7" s="260"/>
      <c r="D7" s="83" t="s">
        <v>455</v>
      </c>
      <c r="E7" s="110" t="s">
        <v>511</v>
      </c>
      <c r="F7" s="141" t="s">
        <v>511</v>
      </c>
      <c r="G7" s="110" t="s">
        <v>511</v>
      </c>
      <c r="H7" s="110" t="s">
        <v>511</v>
      </c>
      <c r="I7" s="138" t="s">
        <v>511</v>
      </c>
      <c r="J7" s="139" t="s">
        <v>511</v>
      </c>
      <c r="K7" s="142" t="s">
        <v>511</v>
      </c>
      <c r="L7" s="109" t="s">
        <v>511</v>
      </c>
      <c r="M7" s="13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row>
    <row r="8" spans="1:41" ht="39" customHeight="1">
      <c r="A8" s="84" t="s">
        <v>450</v>
      </c>
      <c r="B8" s="84" t="s">
        <v>451</v>
      </c>
      <c r="C8" s="260"/>
      <c r="D8" s="83" t="s">
        <v>456</v>
      </c>
      <c r="E8" s="110">
        <v>6</v>
      </c>
      <c r="F8" s="141">
        <v>2</v>
      </c>
      <c r="G8" s="110">
        <v>4</v>
      </c>
      <c r="H8" s="110" t="s">
        <v>511</v>
      </c>
      <c r="I8" s="138">
        <v>0</v>
      </c>
      <c r="J8" s="139">
        <v>6</v>
      </c>
      <c r="K8" s="138">
        <v>0</v>
      </c>
      <c r="L8" s="112">
        <v>6</v>
      </c>
      <c r="M8" s="13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row>
    <row r="9" spans="1:41" ht="39" customHeight="1">
      <c r="A9" s="84" t="s">
        <v>450</v>
      </c>
      <c r="B9" s="84" t="s">
        <v>451</v>
      </c>
      <c r="C9" s="261"/>
      <c r="D9" s="83" t="s">
        <v>457</v>
      </c>
      <c r="E9" s="110" t="s">
        <v>511</v>
      </c>
      <c r="F9" s="141" t="s">
        <v>511</v>
      </c>
      <c r="G9" s="110" t="s">
        <v>511</v>
      </c>
      <c r="H9" s="110" t="s">
        <v>511</v>
      </c>
      <c r="I9" s="138" t="s">
        <v>511</v>
      </c>
      <c r="J9" s="139" t="s">
        <v>511</v>
      </c>
      <c r="K9" s="142" t="s">
        <v>511</v>
      </c>
      <c r="L9" s="109" t="s">
        <v>511</v>
      </c>
      <c r="M9" s="13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row>
    <row r="10" spans="1:41" ht="20.25" customHeight="1">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row>
    <row r="11" spans="1:41" ht="30" customHeight="1">
      <c r="A11" s="267" t="s">
        <v>512</v>
      </c>
      <c r="B11" s="241"/>
      <c r="C11" s="241"/>
      <c r="D11" s="241"/>
      <c r="E11" s="241"/>
      <c r="F11" s="241"/>
      <c r="G11" s="241"/>
      <c r="H11" s="241"/>
      <c r="I11" s="241"/>
      <c r="J11" s="241"/>
      <c r="K11" s="241"/>
      <c r="L11" s="242"/>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row>
    <row r="12" spans="1:41" ht="24.75" customHeight="1">
      <c r="A12" s="253" t="s">
        <v>442</v>
      </c>
      <c r="B12" s="253" t="s">
        <v>443</v>
      </c>
      <c r="C12" s="253" t="s">
        <v>56</v>
      </c>
      <c r="D12" s="264" t="s">
        <v>444</v>
      </c>
      <c r="E12" s="255" t="s">
        <v>510</v>
      </c>
      <c r="F12" s="248" t="s">
        <v>447</v>
      </c>
      <c r="G12" s="222"/>
      <c r="H12" s="223"/>
      <c r="I12" s="248" t="s">
        <v>169</v>
      </c>
      <c r="J12" s="223"/>
      <c r="K12" s="248" t="s">
        <v>173</v>
      </c>
      <c r="L12" s="223"/>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row>
    <row r="13" spans="1:41" ht="123.75" customHeight="1">
      <c r="A13" s="239"/>
      <c r="B13" s="239"/>
      <c r="C13" s="239"/>
      <c r="D13" s="265"/>
      <c r="E13" s="256"/>
      <c r="F13" s="136" t="s">
        <v>485</v>
      </c>
      <c r="G13" s="130" t="s">
        <v>486</v>
      </c>
      <c r="H13" s="137" t="s">
        <v>487</v>
      </c>
      <c r="I13" s="136" t="s">
        <v>493</v>
      </c>
      <c r="J13" s="137" t="s">
        <v>494</v>
      </c>
      <c r="K13" s="136" t="s">
        <v>490</v>
      </c>
      <c r="L13" s="137" t="s">
        <v>491</v>
      </c>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row>
    <row r="14" spans="1:41" ht="39" customHeight="1">
      <c r="A14" s="84" t="s">
        <v>450</v>
      </c>
      <c r="B14" s="84" t="s">
        <v>451</v>
      </c>
      <c r="C14" s="262" t="s">
        <v>459</v>
      </c>
      <c r="D14" s="77" t="s">
        <v>453</v>
      </c>
      <c r="E14" s="93">
        <f t="shared" ref="E14:G14" si="0">E5/$E$5</f>
        <v>1</v>
      </c>
      <c r="F14" s="143">
        <f t="shared" si="0"/>
        <v>0.42588495575221241</v>
      </c>
      <c r="G14" s="92">
        <f t="shared" si="0"/>
        <v>0.57411504424778759</v>
      </c>
      <c r="H14" s="144" t="e">
        <f t="shared" ref="H14:J14" si="1">H5/$E5</f>
        <v>#VALUE!</v>
      </c>
      <c r="I14" s="143">
        <f t="shared" si="1"/>
        <v>4.8451327433628316E-2</v>
      </c>
      <c r="J14" s="144">
        <f t="shared" si="1"/>
        <v>0.95154867256637166</v>
      </c>
      <c r="K14" s="143">
        <f t="shared" ref="K14:L14" si="2">K5/$E$5</f>
        <v>1.924778761061947E-2</v>
      </c>
      <c r="L14" s="144">
        <f t="shared" si="2"/>
        <v>0.98075221238938048</v>
      </c>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row>
    <row r="15" spans="1:41" ht="39" customHeight="1">
      <c r="A15" s="84" t="s">
        <v>450</v>
      </c>
      <c r="B15" s="84" t="s">
        <v>451</v>
      </c>
      <c r="C15" s="260"/>
      <c r="D15" s="145" t="s">
        <v>454</v>
      </c>
      <c r="E15" s="93">
        <f>E5/$E$5</f>
        <v>1</v>
      </c>
      <c r="F15" s="143">
        <f t="shared" ref="F15:G15" si="3">F6/$E$6</f>
        <v>0.48058671268334774</v>
      </c>
      <c r="G15" s="92">
        <f t="shared" si="3"/>
        <v>0.51941328731665226</v>
      </c>
      <c r="H15" s="144" t="e">
        <f t="shared" ref="H15:L15" si="4">H6/$E6</f>
        <v>#VALUE!</v>
      </c>
      <c r="I15" s="143">
        <f t="shared" si="4"/>
        <v>1.6393442622950821E-2</v>
      </c>
      <c r="J15" s="144">
        <f t="shared" si="4"/>
        <v>0.98360655737704916</v>
      </c>
      <c r="K15" s="143">
        <f t="shared" si="4"/>
        <v>1.5530629853321829E-2</v>
      </c>
      <c r="L15" s="144">
        <f t="shared" si="4"/>
        <v>0.98446937014667812</v>
      </c>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row>
    <row r="16" spans="1:41" ht="39" customHeight="1">
      <c r="A16" s="84" t="s">
        <v>450</v>
      </c>
      <c r="B16" s="84" t="s">
        <v>451</v>
      </c>
      <c r="C16" s="260"/>
      <c r="D16" s="83" t="s">
        <v>455</v>
      </c>
      <c r="E16" s="93" t="e">
        <f t="shared" ref="E16:G16" si="5">E7/$E$7</f>
        <v>#VALUE!</v>
      </c>
      <c r="F16" s="143" t="e">
        <f t="shared" si="5"/>
        <v>#VALUE!</v>
      </c>
      <c r="G16" s="92" t="e">
        <f t="shared" si="5"/>
        <v>#VALUE!</v>
      </c>
      <c r="H16" s="144" t="e">
        <f>H7/$E7</f>
        <v>#VALUE!</v>
      </c>
      <c r="I16" s="143" t="e">
        <f t="shared" ref="I16:J16" si="6">I7/$E$7</f>
        <v>#VALUE!</v>
      </c>
      <c r="J16" s="144" t="e">
        <f t="shared" si="6"/>
        <v>#VALUE!</v>
      </c>
      <c r="K16" s="143" t="e">
        <f t="shared" ref="K16:L16" si="7">K7/$E7</f>
        <v>#VALUE!</v>
      </c>
      <c r="L16" s="144" t="e">
        <f t="shared" si="7"/>
        <v>#VALUE!</v>
      </c>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row>
    <row r="17" spans="1:41" ht="39" customHeight="1">
      <c r="A17" s="84" t="s">
        <v>450</v>
      </c>
      <c r="B17" s="84" t="s">
        <v>451</v>
      </c>
      <c r="C17" s="260"/>
      <c r="D17" s="83" t="s">
        <v>456</v>
      </c>
      <c r="E17" s="93">
        <f t="shared" ref="E17:L17" si="8">E8/$E$8</f>
        <v>1</v>
      </c>
      <c r="F17" s="143">
        <f t="shared" si="8"/>
        <v>0.33333333333333331</v>
      </c>
      <c r="G17" s="92">
        <f t="shared" si="8"/>
        <v>0.66666666666666663</v>
      </c>
      <c r="H17" s="144" t="e">
        <f t="shared" si="8"/>
        <v>#VALUE!</v>
      </c>
      <c r="I17" s="143">
        <f t="shared" si="8"/>
        <v>0</v>
      </c>
      <c r="J17" s="144">
        <f t="shared" si="8"/>
        <v>1</v>
      </c>
      <c r="K17" s="143">
        <f t="shared" si="8"/>
        <v>0</v>
      </c>
      <c r="L17" s="144">
        <f t="shared" si="8"/>
        <v>1</v>
      </c>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row>
    <row r="18" spans="1:41" ht="39" customHeight="1">
      <c r="A18" s="84" t="s">
        <v>450</v>
      </c>
      <c r="B18" s="84" t="s">
        <v>451</v>
      </c>
      <c r="C18" s="261"/>
      <c r="D18" s="145" t="s">
        <v>457</v>
      </c>
      <c r="E18" s="93" t="e">
        <f t="shared" ref="E18:L18" si="9">E9/$E$9</f>
        <v>#VALUE!</v>
      </c>
      <c r="F18" s="146" t="e">
        <f t="shared" si="9"/>
        <v>#VALUE!</v>
      </c>
      <c r="G18" s="147" t="e">
        <f t="shared" si="9"/>
        <v>#VALUE!</v>
      </c>
      <c r="H18" s="148" t="e">
        <f t="shared" si="9"/>
        <v>#VALUE!</v>
      </c>
      <c r="I18" s="146" t="e">
        <f t="shared" si="9"/>
        <v>#VALUE!</v>
      </c>
      <c r="J18" s="148" t="e">
        <f t="shared" si="9"/>
        <v>#VALUE!</v>
      </c>
      <c r="K18" s="146" t="e">
        <f t="shared" si="9"/>
        <v>#VALUE!</v>
      </c>
      <c r="L18" s="148" t="e">
        <f t="shared" si="9"/>
        <v>#VALUE!</v>
      </c>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row>
    <row r="19" spans="1:41" ht="20.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row>
    <row r="20" spans="1:41"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row>
    <row r="21" spans="1:41"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1:41"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row>
    <row r="23" spans="1:41"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row>
    <row r="24" spans="1:41"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row>
    <row r="25" spans="1:41"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row>
    <row r="26" spans="1:41"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row>
    <row r="27" spans="1:41"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row>
    <row r="28" spans="1:41"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row>
    <row r="29" spans="1:41"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row>
    <row r="30" spans="1:41"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row>
    <row r="31" spans="1:41"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row>
    <row r="32" spans="1:41"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row>
    <row r="33" spans="1:41"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row>
    <row r="34" spans="1:41"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row>
    <row r="35" spans="1:41"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row>
    <row r="36" spans="1:41"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row>
    <row r="37" spans="1:41"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row>
    <row r="38" spans="1:41"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row>
    <row r="39" spans="1:41"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row>
    <row r="40" spans="1:41"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row>
    <row r="41" spans="1:41"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row>
    <row r="42" spans="1:41"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row>
    <row r="43" spans="1:41"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row>
    <row r="44" spans="1:41"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row>
    <row r="45" spans="1:41"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row>
    <row r="46" spans="1:41"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row>
    <row r="47" spans="1:41"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row>
    <row r="48" spans="1:41"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row>
    <row r="49" spans="1:41"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row>
    <row r="50" spans="1:41"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row>
    <row r="51" spans="1:41"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row>
    <row r="52" spans="1:41"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row>
    <row r="53" spans="1:41"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row>
    <row r="54" spans="1:41"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row>
    <row r="55" spans="1:41"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row>
    <row r="56" spans="1:41"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row>
    <row r="57" spans="1:41"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row>
    <row r="58" spans="1:41"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row>
    <row r="59" spans="1:41"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row>
    <row r="60" spans="1:41"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row>
    <row r="61" spans="1:41"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row>
    <row r="62" spans="1:41"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row>
    <row r="63" spans="1:41"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row>
    <row r="64" spans="1:41"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row>
    <row r="65" spans="1:41"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row>
    <row r="66" spans="1:41"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row>
    <row r="67" spans="1:41"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row>
    <row r="68" spans="1:41"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row>
    <row r="69" spans="1:41"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row>
    <row r="70" spans="1:41"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row>
    <row r="71" spans="1:41"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row>
    <row r="72" spans="1:41"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row>
    <row r="73" spans="1:41"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row>
    <row r="74" spans="1:41"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row>
    <row r="75" spans="1:41"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row>
    <row r="76" spans="1:41"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row>
    <row r="77" spans="1:41"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row>
    <row r="78" spans="1:41"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row>
    <row r="79" spans="1:41"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row>
    <row r="80" spans="1:41"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row>
    <row r="81" spans="1:41"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row>
    <row r="82" spans="1:41"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row>
    <row r="83" spans="1:41"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row>
    <row r="84" spans="1:41"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row>
    <row r="85" spans="1:41"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row>
    <row r="86" spans="1:41"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row>
    <row r="87" spans="1:41"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row>
    <row r="88" spans="1:41"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row>
    <row r="89" spans="1:41"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row>
    <row r="90" spans="1:41"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row>
    <row r="91" spans="1:41"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row>
    <row r="92" spans="1:41"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row>
    <row r="93" spans="1:41"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row>
    <row r="94" spans="1:41"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row>
    <row r="95" spans="1:41"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row>
    <row r="96" spans="1:41"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row>
    <row r="97" spans="1:41"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row>
    <row r="98" spans="1:41"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row>
    <row r="99" spans="1:41"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row>
    <row r="100" spans="1:41"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row>
    <row r="101" spans="1:41"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row>
    <row r="102" spans="1:41"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row>
    <row r="103" spans="1:41"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row>
    <row r="104" spans="1:41"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row>
    <row r="105" spans="1:41"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row>
    <row r="106" spans="1:41"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row>
    <row r="107" spans="1:41"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row>
    <row r="108" spans="1:41"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row>
    <row r="109" spans="1:41"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row>
    <row r="110" spans="1:41"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row>
    <row r="111" spans="1:41"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row>
    <row r="112" spans="1:41"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row>
    <row r="113" spans="1:41"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row>
    <row r="114" spans="1:41"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row>
    <row r="115" spans="1:41"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row>
    <row r="116" spans="1:41"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row>
    <row r="117" spans="1:41"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row>
    <row r="118" spans="1:41"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row>
    <row r="119" spans="1:41"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row>
    <row r="120" spans="1:41"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row>
    <row r="121" spans="1:41"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row>
    <row r="122" spans="1:41"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row>
    <row r="123" spans="1:41"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row>
    <row r="124" spans="1:41"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row>
    <row r="125" spans="1:41"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row>
    <row r="126" spans="1:41"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row>
    <row r="127" spans="1:41"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row>
    <row r="128" spans="1:41"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row>
    <row r="129" spans="1:41"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row>
    <row r="130" spans="1:41"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row>
    <row r="131" spans="1:41"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row>
    <row r="132" spans="1:41"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row>
    <row r="133" spans="1:41"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row>
    <row r="134" spans="1:41"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row>
    <row r="135" spans="1:41"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row>
    <row r="136" spans="1:41"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row>
    <row r="137" spans="1:41"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row>
    <row r="138" spans="1:41"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row>
    <row r="139" spans="1:41"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row>
    <row r="140" spans="1:41"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row>
    <row r="141" spans="1:41"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row>
    <row r="142" spans="1:41"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row>
    <row r="143" spans="1:41"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row>
    <row r="144" spans="1:41"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row>
    <row r="145" spans="1:41"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row>
    <row r="146" spans="1:41"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row>
    <row r="147" spans="1:41"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row>
    <row r="148" spans="1:41"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row>
    <row r="149" spans="1:41"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row>
    <row r="150" spans="1:41"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row>
    <row r="151" spans="1:41"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row>
    <row r="152" spans="1:41"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row>
    <row r="153" spans="1:41"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row>
    <row r="154" spans="1:41"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row>
    <row r="155" spans="1:41"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row>
    <row r="156" spans="1:41"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row>
    <row r="157" spans="1:41"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row>
    <row r="158" spans="1:41"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row>
    <row r="159" spans="1:41"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row>
    <row r="160" spans="1:41"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row>
    <row r="161" spans="1:41"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row>
    <row r="162" spans="1:41"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row>
    <row r="163" spans="1:41"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row>
    <row r="164" spans="1:41"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row>
    <row r="165" spans="1:41"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row>
    <row r="166" spans="1:41"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row>
    <row r="167" spans="1:41"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row>
    <row r="168" spans="1:41"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row>
    <row r="169" spans="1:41"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row>
    <row r="170" spans="1:41"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row>
    <row r="171" spans="1:41"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row>
    <row r="172" spans="1:41"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row>
    <row r="173" spans="1:41"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row>
    <row r="174" spans="1:41"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row>
    <row r="175" spans="1:41"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row>
    <row r="176" spans="1:41"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row>
    <row r="177" spans="1:41"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row>
    <row r="178" spans="1:41"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row>
    <row r="179" spans="1:41"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row>
    <row r="180" spans="1:41"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row>
    <row r="181" spans="1:41"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row>
    <row r="182" spans="1:41"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row>
    <row r="183" spans="1:41"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row>
    <row r="184" spans="1:41"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row>
    <row r="185" spans="1:41"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row>
    <row r="186" spans="1:41"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row>
    <row r="187" spans="1:41"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row>
    <row r="188" spans="1:41"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row>
    <row r="189" spans="1:41"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row>
    <row r="190" spans="1:41"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row>
    <row r="191" spans="1:41"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row>
    <row r="192" spans="1:41"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row>
    <row r="193" spans="1:41"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row>
    <row r="194" spans="1:41"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row>
    <row r="195" spans="1:41"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row>
    <row r="196" spans="1:41"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row>
    <row r="197" spans="1:41"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row>
    <row r="198" spans="1:41"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row>
    <row r="199" spans="1:41"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row>
    <row r="200" spans="1:41"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row>
    <row r="201" spans="1:41"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row>
    <row r="202" spans="1:41"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row>
    <row r="203" spans="1:41"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row>
    <row r="204" spans="1:41"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row>
    <row r="205" spans="1:41"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row>
    <row r="206" spans="1:41"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row>
    <row r="207" spans="1:41"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row>
    <row r="208" spans="1:41"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row>
    <row r="209" spans="1:41"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row>
    <row r="210" spans="1:41"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row>
    <row r="211" spans="1:41"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row>
    <row r="212" spans="1:41"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row>
    <row r="213" spans="1:41"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row>
    <row r="214" spans="1:41"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row>
    <row r="215" spans="1:41"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row>
    <row r="216" spans="1:41"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row>
    <row r="217" spans="1:41"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row>
    <row r="218" spans="1:41"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row>
    <row r="219" spans="1:41"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row>
    <row r="220" spans="1:41"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row>
    <row r="221" spans="1:41"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row>
    <row r="222" spans="1:41"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row>
    <row r="223" spans="1:41"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row>
    <row r="224" spans="1:41"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row>
    <row r="225" spans="1:41"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row>
    <row r="226" spans="1:41"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row>
    <row r="227" spans="1:41"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row>
    <row r="228" spans="1:41"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row>
    <row r="229" spans="1:41"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row>
    <row r="230" spans="1:41"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row>
    <row r="231" spans="1:41"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row>
    <row r="232" spans="1:41"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row>
    <row r="233" spans="1:41"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row>
    <row r="234" spans="1:41"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row>
    <row r="235" spans="1:41"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row>
    <row r="236" spans="1:41"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row>
    <row r="237" spans="1:41"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row>
    <row r="238" spans="1:41"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row>
    <row r="239" spans="1:41"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row>
    <row r="240" spans="1:41"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row>
    <row r="241" spans="1:41"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row>
    <row r="242" spans="1:41"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row>
    <row r="243" spans="1:41"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row>
    <row r="244" spans="1:41"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row>
    <row r="245" spans="1:41"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row>
    <row r="246" spans="1:41"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row>
    <row r="247" spans="1:41"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row>
    <row r="248" spans="1:41"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row>
    <row r="249" spans="1:41"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row>
    <row r="250" spans="1:41"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row>
    <row r="251" spans="1:41"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row>
    <row r="252" spans="1:41"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row>
    <row r="253" spans="1:41"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row>
    <row r="254" spans="1:41"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row>
    <row r="255" spans="1:41"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row>
    <row r="256" spans="1:41"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row>
    <row r="257" spans="1:41"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row>
    <row r="258" spans="1:41"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row>
    <row r="259" spans="1:41"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row>
    <row r="260" spans="1:41"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row>
    <row r="261" spans="1:41"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row>
    <row r="262" spans="1:41"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row>
    <row r="263" spans="1:41"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row>
    <row r="264" spans="1:41"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row>
    <row r="265" spans="1:41"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row>
    <row r="266" spans="1:41"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row>
    <row r="267" spans="1:41"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row>
    <row r="268" spans="1:41"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row>
    <row r="269" spans="1:41"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row>
    <row r="270" spans="1:41"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row>
    <row r="271" spans="1:41"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row>
    <row r="272" spans="1:41"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row>
    <row r="273" spans="1:41"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row>
    <row r="274" spans="1:41"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row>
    <row r="275" spans="1:41"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row>
    <row r="276" spans="1:41"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row>
    <row r="277" spans="1:41"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row>
    <row r="278" spans="1:41"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row>
    <row r="279" spans="1:41"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row>
    <row r="280" spans="1:41"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row>
    <row r="281" spans="1:41"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row>
    <row r="282" spans="1:41"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row>
    <row r="283" spans="1:41"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row>
    <row r="284" spans="1:41"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row>
    <row r="285" spans="1:41"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row>
    <row r="286" spans="1:41"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row>
    <row r="287" spans="1:41"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row>
    <row r="288" spans="1:41"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row>
    <row r="289" spans="1:41"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row>
    <row r="290" spans="1:41"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row>
    <row r="291" spans="1:41"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row>
    <row r="292" spans="1:41"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row>
    <row r="293" spans="1:41"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row>
    <row r="294" spans="1:41"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row>
    <row r="295" spans="1:41"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row>
    <row r="296" spans="1:41"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row>
    <row r="297" spans="1:41"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row>
    <row r="298" spans="1:41"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row>
    <row r="299" spans="1:41"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row>
    <row r="300" spans="1:41"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row>
    <row r="301" spans="1:41"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row>
    <row r="302" spans="1:41"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row>
    <row r="303" spans="1:41"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row>
    <row r="304" spans="1:41"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row>
    <row r="305" spans="1:41"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row>
    <row r="306" spans="1:41"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row>
    <row r="307" spans="1:41"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row>
    <row r="308" spans="1:41"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row>
    <row r="309" spans="1:41"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row>
    <row r="310" spans="1:41"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row>
    <row r="311" spans="1:41"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row>
    <row r="312" spans="1:41"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row>
    <row r="313" spans="1:41"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row>
    <row r="314" spans="1:41"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row>
    <row r="315" spans="1:41"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row>
    <row r="316" spans="1:41"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row>
    <row r="317" spans="1:41"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row>
    <row r="318" spans="1:41"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row>
    <row r="319" spans="1:41"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row>
    <row r="320" spans="1:41"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row>
    <row r="321" spans="1:41"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row>
    <row r="322" spans="1:41"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row>
    <row r="323" spans="1:41"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row>
    <row r="324" spans="1:41"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row>
    <row r="325" spans="1:41"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row>
    <row r="326" spans="1:41"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row>
    <row r="327" spans="1:41"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row>
    <row r="328" spans="1:41"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row>
    <row r="329" spans="1:41"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row>
    <row r="330" spans="1:41"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row>
    <row r="331" spans="1:41"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row>
    <row r="332" spans="1:41"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row>
    <row r="333" spans="1:41"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row>
    <row r="334" spans="1:41"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row>
    <row r="335" spans="1:41"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row>
    <row r="336" spans="1:41"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row>
    <row r="337" spans="1:41"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row>
    <row r="338" spans="1:41"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row>
    <row r="339" spans="1:41"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row>
    <row r="340" spans="1:41"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row>
    <row r="341" spans="1:41"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row>
    <row r="342" spans="1:41"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row>
    <row r="343" spans="1:41"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row>
    <row r="344" spans="1:41"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row>
    <row r="345" spans="1:41"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row>
    <row r="346" spans="1:41"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row>
    <row r="347" spans="1:41"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row>
    <row r="348" spans="1:41"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row>
    <row r="349" spans="1:41"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row>
    <row r="350" spans="1:41"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row>
    <row r="351" spans="1:41"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row>
    <row r="352" spans="1:41"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row>
    <row r="353" spans="1:41"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row>
    <row r="354" spans="1:41"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row>
    <row r="355" spans="1:41"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row>
    <row r="356" spans="1:41"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row>
    <row r="357" spans="1:41"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row>
    <row r="358" spans="1:41"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row>
    <row r="359" spans="1:41"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row>
    <row r="360" spans="1:41"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row>
    <row r="361" spans="1:41"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row>
    <row r="362" spans="1:41"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row>
    <row r="363" spans="1:41"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row>
    <row r="364" spans="1:41"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row>
    <row r="365" spans="1:41"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row>
    <row r="366" spans="1:41"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row>
    <row r="367" spans="1:41"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row>
    <row r="368" spans="1:41"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row>
    <row r="369" spans="1:41"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row>
    <row r="370" spans="1:41"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row>
    <row r="371" spans="1:41"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row>
    <row r="372" spans="1:41"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row>
    <row r="373" spans="1:41"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row>
    <row r="374" spans="1:41"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row>
    <row r="375" spans="1:41"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row>
    <row r="376" spans="1:41"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row>
    <row r="377" spans="1:41"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row>
    <row r="378" spans="1:41"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row>
    <row r="379" spans="1:41"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row>
    <row r="380" spans="1:41"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row>
    <row r="381" spans="1:41"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row>
    <row r="382" spans="1:41"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row>
    <row r="383" spans="1:41"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row>
    <row r="384" spans="1:41"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row>
    <row r="385" spans="1:41"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row>
    <row r="386" spans="1:41"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row>
    <row r="387" spans="1:41"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row>
    <row r="388" spans="1:41"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row>
    <row r="389" spans="1:41"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row>
    <row r="390" spans="1:41"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row>
    <row r="391" spans="1:41"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row>
    <row r="392" spans="1:41"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row>
    <row r="393" spans="1:41"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row>
    <row r="394" spans="1:41"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row>
    <row r="395" spans="1:41"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row>
    <row r="396" spans="1:41"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row>
    <row r="397" spans="1:41"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row>
    <row r="398" spans="1:41"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row>
    <row r="399" spans="1:41"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row>
    <row r="400" spans="1:41"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row>
    <row r="401" spans="1:41"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row>
    <row r="402" spans="1:41"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row>
    <row r="403" spans="1:41"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row>
    <row r="404" spans="1:41"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row>
    <row r="405" spans="1:41"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row>
    <row r="406" spans="1:41"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row>
    <row r="407" spans="1:41"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row>
    <row r="408" spans="1:41"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row>
    <row r="409" spans="1:41"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row>
    <row r="410" spans="1:41"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row>
    <row r="411" spans="1:41"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row>
    <row r="412" spans="1:41"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row>
    <row r="413" spans="1:41"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row>
    <row r="414" spans="1:41"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row>
    <row r="415" spans="1:41"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row>
    <row r="416" spans="1:41"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row>
    <row r="417" spans="1:41"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row>
    <row r="418" spans="1:41"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row>
    <row r="419" spans="1:41"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row>
    <row r="420" spans="1:41"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row>
    <row r="421" spans="1:41"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row>
    <row r="422" spans="1:41"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row>
    <row r="423" spans="1:41"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row>
    <row r="424" spans="1:41"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row>
    <row r="425" spans="1:41"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row>
    <row r="426" spans="1:41"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row>
    <row r="427" spans="1:41"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row>
    <row r="428" spans="1:41"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row>
    <row r="429" spans="1:41"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row>
    <row r="430" spans="1:41"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row>
    <row r="431" spans="1:41"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row>
    <row r="432" spans="1:41"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row>
    <row r="433" spans="1:41"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row>
    <row r="434" spans="1:41"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row>
    <row r="435" spans="1:41"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row>
    <row r="436" spans="1:41"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row>
    <row r="437" spans="1:41"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row>
    <row r="438" spans="1:41"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row>
    <row r="439" spans="1:41"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row>
    <row r="440" spans="1:41"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row>
    <row r="441" spans="1:41"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row>
    <row r="442" spans="1:41"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row>
    <row r="443" spans="1:41"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row>
    <row r="444" spans="1:41"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row>
    <row r="445" spans="1:41"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row>
    <row r="446" spans="1:41"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row>
    <row r="447" spans="1:41"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row>
    <row r="448" spans="1:41"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row>
    <row r="449" spans="1:41"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row>
    <row r="450" spans="1:41"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row>
    <row r="451" spans="1:41"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row>
    <row r="452" spans="1:41"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row>
    <row r="453" spans="1:41"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row>
    <row r="454" spans="1:41"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row>
    <row r="455" spans="1:41"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row>
    <row r="456" spans="1:41"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row>
    <row r="457" spans="1:41"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row>
    <row r="458" spans="1:41"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row>
    <row r="459" spans="1:41"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row>
    <row r="460" spans="1:41"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row>
    <row r="461" spans="1:41"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row>
    <row r="462" spans="1:41"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row>
    <row r="463" spans="1:41"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row>
    <row r="464" spans="1:41"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row>
    <row r="465" spans="1:41"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row>
    <row r="466" spans="1:41"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row>
    <row r="467" spans="1:41"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row>
    <row r="468" spans="1:41"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row>
    <row r="469" spans="1:41"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row>
    <row r="470" spans="1:41"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row>
    <row r="471" spans="1:41"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row>
    <row r="472" spans="1:41"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row>
    <row r="473" spans="1:41"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row>
    <row r="474" spans="1:41"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row>
    <row r="475" spans="1:41"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row>
    <row r="476" spans="1:41"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row>
    <row r="477" spans="1:41"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row>
    <row r="478" spans="1:41"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row>
    <row r="479" spans="1:41"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row>
    <row r="480" spans="1:41"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row>
    <row r="481" spans="1:41"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row>
    <row r="482" spans="1:41"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row>
    <row r="483" spans="1:41"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row>
    <row r="484" spans="1:41"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row>
    <row r="485" spans="1:41"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row>
    <row r="486" spans="1:41"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row>
    <row r="487" spans="1:41"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row>
    <row r="488" spans="1:41"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row>
    <row r="489" spans="1:41"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row>
    <row r="490" spans="1:41"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row>
    <row r="491" spans="1:41"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row>
    <row r="492" spans="1:41"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row>
    <row r="493" spans="1:41"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row>
    <row r="494" spans="1:41"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row>
    <row r="495" spans="1:41"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row>
    <row r="496" spans="1:41"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row>
    <row r="497" spans="1:41"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row>
    <row r="498" spans="1:41"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row>
    <row r="499" spans="1:41"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row>
    <row r="500" spans="1:41"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row>
    <row r="501" spans="1:41"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row>
    <row r="502" spans="1:41"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row>
    <row r="503" spans="1:41"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row>
    <row r="504" spans="1:41"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row>
    <row r="505" spans="1:41"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row>
    <row r="506" spans="1:41"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row>
    <row r="507" spans="1:41"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row>
    <row r="508" spans="1:41"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row>
    <row r="509" spans="1:41"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row>
    <row r="510" spans="1:41"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row>
    <row r="511" spans="1:41"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row>
    <row r="512" spans="1:41"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row>
    <row r="513" spans="1:41"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row>
    <row r="514" spans="1:41"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row>
    <row r="515" spans="1:41"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row>
    <row r="516" spans="1:41"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row>
    <row r="517" spans="1:41"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row>
    <row r="518" spans="1:41"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row>
    <row r="519" spans="1:41"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row>
    <row r="520" spans="1:41"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row>
    <row r="521" spans="1:41"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row>
    <row r="522" spans="1:41"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row>
    <row r="523" spans="1:41"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row>
    <row r="524" spans="1:41"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row>
    <row r="525" spans="1:41"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row>
    <row r="526" spans="1:41"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row>
    <row r="527" spans="1:41"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row>
    <row r="528" spans="1:41"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row>
    <row r="529" spans="1:41"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row>
    <row r="530" spans="1:41"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row>
    <row r="531" spans="1:41"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row>
    <row r="532" spans="1:41"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row>
    <row r="533" spans="1:41"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row>
    <row r="534" spans="1:41"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row>
    <row r="535" spans="1:41"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row>
    <row r="536" spans="1:41"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row>
    <row r="537" spans="1:41"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row>
    <row r="538" spans="1:41"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row>
    <row r="539" spans="1:41"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row>
    <row r="540" spans="1:41"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row>
    <row r="541" spans="1:41"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row>
    <row r="542" spans="1:41"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row>
    <row r="543" spans="1:41"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row>
    <row r="544" spans="1:41"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row>
    <row r="545" spans="1:41"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row>
    <row r="546" spans="1:41"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row>
    <row r="547" spans="1:41"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row>
    <row r="548" spans="1:41"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row>
    <row r="549" spans="1:41"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row>
    <row r="550" spans="1:41"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row>
    <row r="551" spans="1:41"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row>
    <row r="552" spans="1:41"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row>
    <row r="553" spans="1:41"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row>
    <row r="554" spans="1:41"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row>
    <row r="555" spans="1:41"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row>
    <row r="556" spans="1:41"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row>
    <row r="557" spans="1:41"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row>
    <row r="558" spans="1:41"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row>
    <row r="559" spans="1:41"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row>
    <row r="560" spans="1:41"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row>
    <row r="561" spans="1:41"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row>
    <row r="562" spans="1:41"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row>
    <row r="563" spans="1:41"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row>
    <row r="564" spans="1:41"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row>
    <row r="565" spans="1:41"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row>
    <row r="566" spans="1:41"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row>
    <row r="567" spans="1:41"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row>
    <row r="568" spans="1:41"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row>
    <row r="569" spans="1:41"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row>
    <row r="570" spans="1:41"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row>
    <row r="571" spans="1:41"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row>
    <row r="572" spans="1:41"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row>
    <row r="573" spans="1:41"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row>
    <row r="574" spans="1:41"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row>
    <row r="575" spans="1:41"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row>
    <row r="576" spans="1:41"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row>
    <row r="577" spans="1:41"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row>
    <row r="578" spans="1:41"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row>
    <row r="579" spans="1:41"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row>
    <row r="580" spans="1:41"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row>
    <row r="581" spans="1:41"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row>
    <row r="582" spans="1:41"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row>
    <row r="583" spans="1:41"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row>
    <row r="584" spans="1:41"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row>
    <row r="585" spans="1:41"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row>
    <row r="586" spans="1:41"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row>
    <row r="587" spans="1:41"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row>
    <row r="588" spans="1:41"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row>
    <row r="589" spans="1:41"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row>
    <row r="590" spans="1:41"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row>
    <row r="591" spans="1:41"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row>
    <row r="592" spans="1:41"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row>
    <row r="593" spans="1:41"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row>
    <row r="594" spans="1:41"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row>
    <row r="595" spans="1:41"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row>
    <row r="596" spans="1:41"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row>
    <row r="597" spans="1:41"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row>
    <row r="598" spans="1:41"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row>
    <row r="599" spans="1:41"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row>
    <row r="600" spans="1:41"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row>
    <row r="601" spans="1:41"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row>
    <row r="602" spans="1:41"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row>
    <row r="603" spans="1:41"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row>
    <row r="604" spans="1:41"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row>
    <row r="605" spans="1:41"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row>
    <row r="606" spans="1:41"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row>
    <row r="607" spans="1:41"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row>
    <row r="608" spans="1:41"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row>
    <row r="609" spans="1:41"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row>
    <row r="610" spans="1:41"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row>
    <row r="611" spans="1:41"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row>
    <row r="612" spans="1:41"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row>
    <row r="613" spans="1:41"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row>
    <row r="614" spans="1:41"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row>
    <row r="615" spans="1:41"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row>
    <row r="616" spans="1:41"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row>
    <row r="617" spans="1:41"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row>
    <row r="618" spans="1:41"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row>
    <row r="619" spans="1:41"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row>
    <row r="620" spans="1:41"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row>
    <row r="621" spans="1:41"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row>
    <row r="622" spans="1:41"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row>
    <row r="623" spans="1:41"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row>
    <row r="624" spans="1:41"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row>
    <row r="625" spans="1:41"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row>
    <row r="626" spans="1:41"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row>
    <row r="627" spans="1:41"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row>
    <row r="628" spans="1:41"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row>
    <row r="629" spans="1:41"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row>
    <row r="630" spans="1:41"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row>
    <row r="631" spans="1:41"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row>
    <row r="632" spans="1:41"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row>
    <row r="633" spans="1:41"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row>
    <row r="634" spans="1:41"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row>
    <row r="635" spans="1:41"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row>
    <row r="636" spans="1:41"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row>
    <row r="637" spans="1:41"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row>
    <row r="638" spans="1:41"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row>
    <row r="639" spans="1:41"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row>
    <row r="640" spans="1:41"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row>
    <row r="641" spans="1:41"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row>
    <row r="642" spans="1:41"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row>
    <row r="643" spans="1:41"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row>
    <row r="644" spans="1:41"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row>
    <row r="645" spans="1:41"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row>
    <row r="646" spans="1:41"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row>
    <row r="647" spans="1:41"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row>
    <row r="648" spans="1:41"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row>
    <row r="649" spans="1:41"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row>
    <row r="650" spans="1:41"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row>
    <row r="651" spans="1:41"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row>
    <row r="652" spans="1:41"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row>
    <row r="653" spans="1:41"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row>
    <row r="654" spans="1:41"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row>
    <row r="655" spans="1:41"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row>
    <row r="656" spans="1:41"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row>
    <row r="657" spans="1:41"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row>
    <row r="658" spans="1:41"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row>
    <row r="659" spans="1:41"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row>
    <row r="660" spans="1:41"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row>
    <row r="661" spans="1:41"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row>
    <row r="662" spans="1:41"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row>
    <row r="663" spans="1:41"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row>
    <row r="664" spans="1:41"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row>
    <row r="665" spans="1:41"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row>
    <row r="666" spans="1:41"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row>
    <row r="667" spans="1:41"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row>
    <row r="668" spans="1:41"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row>
    <row r="669" spans="1:41"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row>
    <row r="670" spans="1:41"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row>
    <row r="671" spans="1:41"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row>
    <row r="672" spans="1:41"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row>
    <row r="673" spans="1:41"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row>
    <row r="674" spans="1:41"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row>
    <row r="675" spans="1:41"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row>
    <row r="676" spans="1:41"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row>
    <row r="677" spans="1:41"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row>
    <row r="678" spans="1:41"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row>
    <row r="679" spans="1:41"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row>
    <row r="680" spans="1:41"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row>
    <row r="681" spans="1:41"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row>
    <row r="682" spans="1:41"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row>
    <row r="683" spans="1:41"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row>
    <row r="684" spans="1:41"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row>
    <row r="685" spans="1:41"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row>
    <row r="686" spans="1:41"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row>
    <row r="687" spans="1:41"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row>
    <row r="688" spans="1:41"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row>
    <row r="689" spans="1:41"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row>
    <row r="690" spans="1:41"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row>
    <row r="691" spans="1:41"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row>
    <row r="692" spans="1:41"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row>
    <row r="693" spans="1:41"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row>
    <row r="694" spans="1:41"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row>
    <row r="695" spans="1:41"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row>
    <row r="696" spans="1:41"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row>
    <row r="697" spans="1:41"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row>
    <row r="698" spans="1:41"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row>
    <row r="699" spans="1:41"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row>
    <row r="700" spans="1:41"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row>
    <row r="701" spans="1:41"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row>
    <row r="702" spans="1:41"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row>
    <row r="703" spans="1:41"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row>
    <row r="704" spans="1:41"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row>
    <row r="705" spans="1:41"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row>
    <row r="706" spans="1:41"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row>
    <row r="707" spans="1:41"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row>
    <row r="708" spans="1:41"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row>
    <row r="709" spans="1:41"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row>
    <row r="710" spans="1:41"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row>
    <row r="711" spans="1:41"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row>
    <row r="712" spans="1:41"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row>
    <row r="713" spans="1:41"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row>
    <row r="714" spans="1:41"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row>
    <row r="715" spans="1:41"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row>
    <row r="716" spans="1:41"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row>
    <row r="717" spans="1:41"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row>
    <row r="718" spans="1:41"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row>
    <row r="719" spans="1:41"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row>
    <row r="720" spans="1:41"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row>
    <row r="721" spans="1:41"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row>
    <row r="722" spans="1:41"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row>
    <row r="723" spans="1:41"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row>
    <row r="724" spans="1:41"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row>
    <row r="725" spans="1:41"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row>
    <row r="726" spans="1:41"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row>
    <row r="727" spans="1:41"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row>
    <row r="728" spans="1:41"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row>
    <row r="729" spans="1:41"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row>
    <row r="730" spans="1:41"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row>
    <row r="731" spans="1:41"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row>
    <row r="732" spans="1:41"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row>
    <row r="733" spans="1:41"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row>
    <row r="734" spans="1:41"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row>
    <row r="735" spans="1:41"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row>
    <row r="736" spans="1:41"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row>
    <row r="737" spans="1:41"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row>
    <row r="738" spans="1:41"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row>
    <row r="739" spans="1:41"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row>
    <row r="740" spans="1:41"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row>
    <row r="741" spans="1:41"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row>
    <row r="742" spans="1:41"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row>
    <row r="743" spans="1:41"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row>
    <row r="744" spans="1:41"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row>
    <row r="745" spans="1:41"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row>
    <row r="746" spans="1:41"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row>
    <row r="747" spans="1:41"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row>
    <row r="748" spans="1:41"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row>
    <row r="749" spans="1:41"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row>
    <row r="750" spans="1:41"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row>
    <row r="751" spans="1:41"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row>
    <row r="752" spans="1:41"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row>
    <row r="753" spans="1:41"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row>
    <row r="754" spans="1:41"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row>
    <row r="755" spans="1:41"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row>
    <row r="756" spans="1:41"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row>
    <row r="757" spans="1:41"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row>
    <row r="758" spans="1:41"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row>
    <row r="759" spans="1:41"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row>
    <row r="760" spans="1:41"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row>
    <row r="761" spans="1:41"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row>
    <row r="762" spans="1:41"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row>
    <row r="763" spans="1:41"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row>
    <row r="764" spans="1:41"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row>
    <row r="765" spans="1:41"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row>
    <row r="766" spans="1:41"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row>
    <row r="767" spans="1:41"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row>
    <row r="768" spans="1:41"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row>
    <row r="769" spans="1:41"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row>
    <row r="770" spans="1:41"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row>
    <row r="771" spans="1:41"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row>
    <row r="772" spans="1:41"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row>
    <row r="773" spans="1:41"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row>
    <row r="774" spans="1:41"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row>
    <row r="775" spans="1:41"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row>
    <row r="776" spans="1:41"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row>
    <row r="777" spans="1:41"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row>
    <row r="778" spans="1:41"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row>
    <row r="779" spans="1:41"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row>
    <row r="780" spans="1:41"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row>
    <row r="781" spans="1:41"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row>
    <row r="782" spans="1:41"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row>
    <row r="783" spans="1:41"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row>
    <row r="784" spans="1:41"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row>
    <row r="785" spans="1:41"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row>
    <row r="786" spans="1:41"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row>
    <row r="787" spans="1:41"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row>
    <row r="788" spans="1:41"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row>
    <row r="789" spans="1:41"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row>
    <row r="790" spans="1:41"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row>
    <row r="791" spans="1:41"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row>
    <row r="792" spans="1:41"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row>
    <row r="793" spans="1:41"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row>
    <row r="794" spans="1:41"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row>
    <row r="795" spans="1:41"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row>
    <row r="796" spans="1:41"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row>
    <row r="797" spans="1:41"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row>
    <row r="798" spans="1:41"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row>
    <row r="799" spans="1:41"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row>
    <row r="800" spans="1:41"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row>
    <row r="801" spans="1:41"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row>
    <row r="802" spans="1:41"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row>
    <row r="803" spans="1:41"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row>
    <row r="804" spans="1:41"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row>
    <row r="805" spans="1:41"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row>
    <row r="806" spans="1:41"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row>
    <row r="807" spans="1:41"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row>
    <row r="808" spans="1:41"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row>
    <row r="809" spans="1:41"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row>
    <row r="810" spans="1:41"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row>
    <row r="811" spans="1:41"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row>
    <row r="812" spans="1:41"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row>
    <row r="813" spans="1:41"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row>
    <row r="814" spans="1:41"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row>
    <row r="815" spans="1:41"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row>
    <row r="816" spans="1:41"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row>
    <row r="817" spans="1:41"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row>
    <row r="818" spans="1:41"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row>
    <row r="819" spans="1:41"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row>
    <row r="820" spans="1:41"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row>
    <row r="821" spans="1:41"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row>
    <row r="822" spans="1:41"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row>
    <row r="823" spans="1:41"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row>
    <row r="824" spans="1:41"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row>
    <row r="825" spans="1:41"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row>
    <row r="826" spans="1:41"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row>
    <row r="827" spans="1:41"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row>
    <row r="828" spans="1:41"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row>
    <row r="829" spans="1:41"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row>
    <row r="830" spans="1:41"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row>
    <row r="831" spans="1:41"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row>
    <row r="832" spans="1:41"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row>
    <row r="833" spans="1:41"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row>
    <row r="834" spans="1:41"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row>
    <row r="835" spans="1:41"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row>
    <row r="836" spans="1:41"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row>
    <row r="837" spans="1:41"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row>
    <row r="838" spans="1:41"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row>
    <row r="839" spans="1:41"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row>
    <row r="840" spans="1:41"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row>
    <row r="841" spans="1:41"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row>
    <row r="842" spans="1:41"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row>
    <row r="843" spans="1:41"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row>
    <row r="844" spans="1:41"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row>
    <row r="845" spans="1:41"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row>
    <row r="846" spans="1:41"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row>
    <row r="847" spans="1:41"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row>
    <row r="848" spans="1:41"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row>
    <row r="849" spans="1:41"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row>
    <row r="850" spans="1:41"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row>
    <row r="851" spans="1:41"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row>
    <row r="852" spans="1:41"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row>
    <row r="853" spans="1:41"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row>
    <row r="854" spans="1:41"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row>
    <row r="855" spans="1:41"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row>
    <row r="856" spans="1:41"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row>
    <row r="857" spans="1:41"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row>
    <row r="858" spans="1:41"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row>
    <row r="859" spans="1:41"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row>
    <row r="860" spans="1:41"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row>
    <row r="861" spans="1:41"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row>
    <row r="862" spans="1:41"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row>
    <row r="863" spans="1:41"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row>
    <row r="864" spans="1:41"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row>
    <row r="865" spans="1:41"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row>
    <row r="866" spans="1:41"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row>
    <row r="867" spans="1:41"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row>
    <row r="868" spans="1:41"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row>
    <row r="869" spans="1:41"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row>
    <row r="870" spans="1:41"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row>
    <row r="871" spans="1:41"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row>
    <row r="872" spans="1:41"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row>
    <row r="873" spans="1:41"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row>
    <row r="874" spans="1:41"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row>
    <row r="875" spans="1:41"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row>
    <row r="876" spans="1:41"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row>
    <row r="877" spans="1:41"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row>
    <row r="878" spans="1:41"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row>
    <row r="879" spans="1:41"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row>
    <row r="880" spans="1:41"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row>
    <row r="881" spans="1:41"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row>
    <row r="882" spans="1:41"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row>
    <row r="883" spans="1:41"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row>
    <row r="884" spans="1:41"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row>
    <row r="885" spans="1:41"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row>
    <row r="886" spans="1:41"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row>
    <row r="887" spans="1:41"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row>
    <row r="888" spans="1:41"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row>
    <row r="889" spans="1:41"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row>
    <row r="890" spans="1:41"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row>
    <row r="891" spans="1:41"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row>
    <row r="892" spans="1:41"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row>
    <row r="893" spans="1:41"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row>
    <row r="894" spans="1:41"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row>
    <row r="895" spans="1:41"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row>
    <row r="896" spans="1:41"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row>
    <row r="897" spans="1:41"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row>
    <row r="898" spans="1:41"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row>
    <row r="899" spans="1:41"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row>
    <row r="900" spans="1:41"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row>
    <row r="901" spans="1:41"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row>
    <row r="902" spans="1:41"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row>
    <row r="903" spans="1:41"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row>
    <row r="904" spans="1:41"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row>
    <row r="905" spans="1:41"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row>
    <row r="906" spans="1:41"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row>
    <row r="907" spans="1:41"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row>
    <row r="908" spans="1:41"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row>
    <row r="909" spans="1:41"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row>
    <row r="910" spans="1:41"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row>
    <row r="911" spans="1:41"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row>
    <row r="912" spans="1:41"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row>
    <row r="913" spans="1:41"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row>
    <row r="914" spans="1:41"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row>
    <row r="915" spans="1:41"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row>
    <row r="916" spans="1:41"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row>
    <row r="917" spans="1:41"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row>
    <row r="918" spans="1:41"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row>
    <row r="919" spans="1:41"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row>
    <row r="920" spans="1:41"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row>
    <row r="921" spans="1:41"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row>
    <row r="922" spans="1:41"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row>
    <row r="923" spans="1:41"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row>
    <row r="924" spans="1:41"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row>
    <row r="925" spans="1:41"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row>
    <row r="926" spans="1:41"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row>
    <row r="927" spans="1:41"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row>
    <row r="928" spans="1:41"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row>
    <row r="929" spans="1:41"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row>
    <row r="930" spans="1:41"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row>
    <row r="931" spans="1:41"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row>
    <row r="932" spans="1:41"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row>
    <row r="933" spans="1:41"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row>
    <row r="934" spans="1:41"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row>
    <row r="935" spans="1:41"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row>
    <row r="936" spans="1:41"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row>
    <row r="937" spans="1:41"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row>
    <row r="938" spans="1:41"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row>
    <row r="939" spans="1:41"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row>
    <row r="940" spans="1:41"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row>
    <row r="941" spans="1:41"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row>
    <row r="942" spans="1:41"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row>
    <row r="943" spans="1:41"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row>
    <row r="944" spans="1:41"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row>
    <row r="945" spans="1:41"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row>
    <row r="946" spans="1:41"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row>
    <row r="947" spans="1:41"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row>
    <row r="948" spans="1:41"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row>
    <row r="949" spans="1:41"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row>
    <row r="950" spans="1:41"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row>
    <row r="951" spans="1:41"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row>
    <row r="952" spans="1:41"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row>
    <row r="953" spans="1:41"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row>
    <row r="954" spans="1:41"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row>
    <row r="955" spans="1:41"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row>
    <row r="956" spans="1:41"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row>
    <row r="957" spans="1:41"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row>
    <row r="958" spans="1:41"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row>
    <row r="959" spans="1:41"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row>
    <row r="960" spans="1:41"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row>
    <row r="961" spans="1:41"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row>
    <row r="962" spans="1:41"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row>
    <row r="963" spans="1:41"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row>
    <row r="964" spans="1:41"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row>
    <row r="965" spans="1:41"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row>
    <row r="966" spans="1:41"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row>
    <row r="967" spans="1:41"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row>
    <row r="968" spans="1:41"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row>
    <row r="969" spans="1:41"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row>
    <row r="970" spans="1:41"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row>
    <row r="971" spans="1:41"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row>
    <row r="972" spans="1:41"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row>
    <row r="973" spans="1:41"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row>
    <row r="974" spans="1:41"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row>
    <row r="975" spans="1:41"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row>
    <row r="976" spans="1:41"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row>
    <row r="977" spans="1:41"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row>
    <row r="978" spans="1:41"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row>
    <row r="979" spans="1:41"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row>
    <row r="980" spans="1:41"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row>
    <row r="981" spans="1:41"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row>
    <row r="982" spans="1:41"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row>
    <row r="983" spans="1:41"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row>
    <row r="984" spans="1:41"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row>
    <row r="985" spans="1:41"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row>
    <row r="986" spans="1:41"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row>
    <row r="987" spans="1:41"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row>
    <row r="988" spans="1:41"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row>
    <row r="989" spans="1:41"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row>
    <row r="990" spans="1:41"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row>
    <row r="991" spans="1:41"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row>
    <row r="992" spans="1:41"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row>
    <row r="993" spans="1:41"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row>
    <row r="994" spans="1:41"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row>
    <row r="995" spans="1:41"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row>
    <row r="996" spans="1:41"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row>
    <row r="997" spans="1:41"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row>
    <row r="998" spans="1:41"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row>
    <row r="999" spans="1:41"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row>
    <row r="1000" spans="1:41"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row>
  </sheetData>
  <mergeCells count="22">
    <mergeCell ref="C5:C9"/>
    <mergeCell ref="A11:L11"/>
    <mergeCell ref="A12:A13"/>
    <mergeCell ref="B12:B13"/>
    <mergeCell ref="C12:C13"/>
    <mergeCell ref="K12:L12"/>
    <mergeCell ref="D12:D13"/>
    <mergeCell ref="E12:E13"/>
    <mergeCell ref="C14:C18"/>
    <mergeCell ref="F12:H12"/>
    <mergeCell ref="I12:J12"/>
    <mergeCell ref="K3:L3"/>
    <mergeCell ref="M3:M4"/>
    <mergeCell ref="A1:M1"/>
    <mergeCell ref="A2:M2"/>
    <mergeCell ref="A3:A4"/>
    <mergeCell ref="B3:B4"/>
    <mergeCell ref="C3:C4"/>
    <mergeCell ref="D3:D4"/>
    <mergeCell ref="E3:E4"/>
    <mergeCell ref="F3:H3"/>
    <mergeCell ref="I3:J3"/>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DE1000"/>
  <sheetViews>
    <sheetView topLeftCell="A8" workbookViewId="0">
      <selection sqref="A1:M1"/>
    </sheetView>
  </sheetViews>
  <sheetFormatPr baseColWidth="10" defaultColWidth="14.42578125" defaultRowHeight="15" customHeight="1"/>
  <cols>
    <col min="1" max="1" width="18" customWidth="1"/>
    <col min="2" max="2" width="18.7109375" customWidth="1"/>
    <col min="3" max="3" width="21.140625" customWidth="1"/>
    <col min="4" max="4" width="23.7109375" customWidth="1"/>
    <col min="5" max="5" width="21.7109375" customWidth="1"/>
    <col min="6" max="6" width="28" customWidth="1"/>
    <col min="7" max="7" width="29" customWidth="1"/>
    <col min="8" max="8" width="26" customWidth="1"/>
    <col min="9" max="20" width="31.7109375" customWidth="1"/>
    <col min="21" max="21" width="26.28515625" customWidth="1"/>
    <col min="22" max="22" width="16.7109375" customWidth="1"/>
    <col min="23" max="23" width="22.7109375" customWidth="1"/>
    <col min="24" max="24" width="27" customWidth="1"/>
    <col min="25" max="25" width="18" customWidth="1"/>
    <col min="26" max="26" width="22.7109375" customWidth="1"/>
    <col min="27" max="27" width="25.28515625" customWidth="1"/>
    <col min="28" max="28" width="24.28515625" customWidth="1"/>
    <col min="29" max="109" width="8.42578125" customWidth="1"/>
  </cols>
  <sheetData>
    <row r="1" spans="1:109" ht="60" customHeight="1">
      <c r="A1" s="245" t="s">
        <v>513</v>
      </c>
      <c r="B1" s="225"/>
      <c r="C1" s="225"/>
      <c r="D1" s="225"/>
      <c r="E1" s="225"/>
      <c r="F1" s="225"/>
      <c r="G1" s="225"/>
      <c r="H1" s="225"/>
      <c r="I1" s="225"/>
      <c r="J1" s="225"/>
      <c r="K1" s="225"/>
      <c r="L1" s="225"/>
      <c r="M1" s="231"/>
      <c r="N1" s="149"/>
      <c r="O1" s="149"/>
      <c r="P1" s="149"/>
      <c r="Q1" s="149"/>
      <c r="R1" s="149"/>
      <c r="S1" s="149"/>
      <c r="T1" s="149"/>
      <c r="U1" s="149"/>
      <c r="V1" s="149"/>
      <c r="W1" s="149"/>
      <c r="X1" s="149"/>
      <c r="Y1" s="149"/>
      <c r="Z1" s="149"/>
      <c r="AA1" s="149"/>
      <c r="AB1" s="149"/>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row>
    <row r="2" spans="1:109" ht="30.75" customHeight="1">
      <c r="A2" s="245" t="s">
        <v>514</v>
      </c>
      <c r="B2" s="225"/>
      <c r="C2" s="225"/>
      <c r="D2" s="225"/>
      <c r="E2" s="225"/>
      <c r="F2" s="225"/>
      <c r="G2" s="225"/>
      <c r="H2" s="225"/>
      <c r="I2" s="225"/>
      <c r="J2" s="225"/>
      <c r="K2" s="225"/>
      <c r="L2" s="225"/>
      <c r="M2" s="231"/>
      <c r="N2" s="149"/>
      <c r="O2" s="149"/>
      <c r="P2" s="149"/>
      <c r="Q2" s="149"/>
      <c r="R2" s="149"/>
      <c r="S2" s="149"/>
      <c r="T2" s="149"/>
      <c r="U2" s="149"/>
      <c r="V2" s="149"/>
      <c r="W2" s="149"/>
      <c r="X2" s="149"/>
      <c r="Y2" s="149"/>
      <c r="Z2" s="149"/>
      <c r="AA2" s="149"/>
      <c r="AB2" s="75"/>
      <c r="AC2" s="75"/>
      <c r="AD2" s="75"/>
      <c r="AE2" s="75"/>
      <c r="AF2" s="75"/>
      <c r="AG2" s="75"/>
      <c r="AH2" s="75"/>
      <c r="AI2" s="75"/>
      <c r="AJ2" s="75"/>
      <c r="AK2" s="75"/>
      <c r="AL2" s="75"/>
      <c r="AM2" s="75"/>
      <c r="AN2" s="75"/>
      <c r="AO2" s="75"/>
      <c r="AP2" s="75"/>
      <c r="AQ2" s="75"/>
      <c r="AR2" s="75"/>
      <c r="AS2" s="75"/>
      <c r="AT2" s="75"/>
      <c r="AU2" s="75"/>
      <c r="AV2" s="75"/>
      <c r="AW2" s="75"/>
      <c r="AX2" s="75"/>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row>
    <row r="3" spans="1:109" ht="75" customHeight="1">
      <c r="A3" s="74" t="s">
        <v>442</v>
      </c>
      <c r="B3" s="74" t="s">
        <v>443</v>
      </c>
      <c r="C3" s="74" t="s">
        <v>515</v>
      </c>
      <c r="D3" s="74" t="s">
        <v>444</v>
      </c>
      <c r="E3" s="74" t="s">
        <v>516</v>
      </c>
      <c r="F3" s="74" t="s">
        <v>517</v>
      </c>
      <c r="G3" s="74" t="s">
        <v>518</v>
      </c>
      <c r="H3" s="74" t="s">
        <v>519</v>
      </c>
      <c r="I3" s="74" t="s">
        <v>520</v>
      </c>
      <c r="J3" s="74" t="s">
        <v>521</v>
      </c>
      <c r="K3" s="74" t="s">
        <v>522</v>
      </c>
      <c r="L3" s="74" t="s">
        <v>523</v>
      </c>
      <c r="M3" s="74" t="s">
        <v>449</v>
      </c>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row>
    <row r="4" spans="1:109" ht="36.75" customHeight="1">
      <c r="A4" s="84" t="s">
        <v>450</v>
      </c>
      <c r="B4" s="84" t="s">
        <v>451</v>
      </c>
      <c r="C4" s="84" t="s">
        <v>452</v>
      </c>
      <c r="D4" s="77" t="s">
        <v>453</v>
      </c>
      <c r="E4" s="78">
        <v>4520</v>
      </c>
      <c r="F4" s="84">
        <v>2731</v>
      </c>
      <c r="G4" s="78">
        <v>2332</v>
      </c>
      <c r="H4" s="84">
        <v>1772</v>
      </c>
      <c r="I4" s="78">
        <v>560</v>
      </c>
      <c r="J4" s="84">
        <v>917</v>
      </c>
      <c r="K4" s="84">
        <v>1454</v>
      </c>
      <c r="L4" s="84">
        <v>1454</v>
      </c>
      <c r="M4" s="150"/>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row>
    <row r="5" spans="1:109" ht="78.75" customHeight="1">
      <c r="A5" s="84" t="s">
        <v>450</v>
      </c>
      <c r="B5" s="84" t="s">
        <v>451</v>
      </c>
      <c r="C5" s="84" t="s">
        <v>452</v>
      </c>
      <c r="D5" s="83" t="s">
        <v>454</v>
      </c>
      <c r="E5" s="84">
        <v>2318</v>
      </c>
      <c r="F5" s="84">
        <v>1310</v>
      </c>
      <c r="G5" s="84">
        <v>1292</v>
      </c>
      <c r="H5" s="84">
        <v>1238</v>
      </c>
      <c r="I5" s="78">
        <v>54</v>
      </c>
      <c r="J5" s="84">
        <v>112</v>
      </c>
      <c r="K5" s="84">
        <v>956</v>
      </c>
      <c r="L5" s="84">
        <v>956</v>
      </c>
      <c r="M5" s="83"/>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row>
    <row r="6" spans="1:109" ht="36.75" customHeight="1">
      <c r="A6" s="84"/>
      <c r="B6" s="84"/>
      <c r="C6" s="84"/>
      <c r="D6" s="83" t="s">
        <v>455</v>
      </c>
      <c r="E6" s="83"/>
      <c r="F6" s="84"/>
      <c r="G6" s="107"/>
      <c r="H6" s="83"/>
      <c r="I6" s="83"/>
      <c r="J6" s="83"/>
      <c r="K6" s="83"/>
      <c r="L6" s="77"/>
      <c r="M6" s="83"/>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row>
    <row r="7" spans="1:109" ht="36.75" customHeight="1">
      <c r="A7" s="84" t="s">
        <v>450</v>
      </c>
      <c r="B7" s="84" t="s">
        <v>451</v>
      </c>
      <c r="C7" s="84" t="s">
        <v>452</v>
      </c>
      <c r="D7" s="83" t="s">
        <v>456</v>
      </c>
      <c r="E7" s="78">
        <v>6</v>
      </c>
      <c r="F7" s="84">
        <v>9</v>
      </c>
      <c r="G7" s="110">
        <v>6</v>
      </c>
      <c r="H7" s="78">
        <v>6</v>
      </c>
      <c r="I7" s="78">
        <v>0</v>
      </c>
      <c r="J7" s="78">
        <v>0</v>
      </c>
      <c r="K7" s="110">
        <v>0</v>
      </c>
      <c r="L7" s="110">
        <v>0</v>
      </c>
      <c r="M7" s="83"/>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row>
    <row r="8" spans="1:109" ht="36.75" customHeight="1">
      <c r="A8" s="84"/>
      <c r="B8" s="84"/>
      <c r="C8" s="84"/>
      <c r="D8" s="83"/>
      <c r="E8" s="83"/>
      <c r="F8" s="77"/>
      <c r="G8" s="107"/>
      <c r="H8" s="83"/>
      <c r="I8" s="83"/>
      <c r="J8" s="83"/>
      <c r="K8" s="83"/>
      <c r="L8" s="83"/>
      <c r="M8" s="133"/>
      <c r="N8" s="75"/>
      <c r="O8" s="75"/>
      <c r="P8" s="75"/>
      <c r="Q8" s="75"/>
      <c r="R8" s="75"/>
      <c r="S8" s="75"/>
      <c r="T8" s="75"/>
      <c r="U8" s="75"/>
      <c r="V8" s="75"/>
      <c r="W8" s="75"/>
      <c r="X8" s="75"/>
      <c r="Y8" s="75"/>
      <c r="Z8" s="75"/>
      <c r="AA8" s="75"/>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row>
    <row r="9" spans="1:109" ht="24.75" customHeight="1">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row>
    <row r="10" spans="1:109" ht="52.5" customHeight="1">
      <c r="A10" s="245" t="s">
        <v>513</v>
      </c>
      <c r="B10" s="225"/>
      <c r="C10" s="225"/>
      <c r="D10" s="225"/>
      <c r="E10" s="225"/>
      <c r="F10" s="225"/>
      <c r="G10" s="225"/>
      <c r="H10" s="225"/>
      <c r="I10" s="225"/>
      <c r="J10" s="225"/>
      <c r="K10" s="225"/>
      <c r="L10" s="231"/>
      <c r="M10" s="43"/>
      <c r="N10" s="43"/>
      <c r="O10" s="43"/>
      <c r="P10" s="43"/>
      <c r="Q10" s="43"/>
      <c r="R10" s="43"/>
      <c r="S10" s="43"/>
      <c r="T10" s="43"/>
      <c r="U10" s="43"/>
      <c r="V10" s="43"/>
      <c r="W10" s="43"/>
      <c r="X10" s="43"/>
      <c r="Y10" s="43"/>
      <c r="Z10" s="43"/>
      <c r="AA10" s="43"/>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row>
    <row r="11" spans="1:109" ht="24.75" customHeight="1">
      <c r="A11" s="245" t="s">
        <v>524</v>
      </c>
      <c r="B11" s="225"/>
      <c r="C11" s="225"/>
      <c r="D11" s="225"/>
      <c r="E11" s="225"/>
      <c r="F11" s="225"/>
      <c r="G11" s="225"/>
      <c r="H11" s="225"/>
      <c r="I11" s="225"/>
      <c r="J11" s="225"/>
      <c r="K11" s="225"/>
      <c r="L11" s="231"/>
      <c r="M11" s="43"/>
      <c r="N11" s="43"/>
      <c r="O11" s="43"/>
      <c r="P11" s="43"/>
      <c r="Q11" s="43"/>
      <c r="R11" s="43"/>
      <c r="S11" s="43"/>
      <c r="T11" s="43"/>
      <c r="U11" s="43"/>
      <c r="V11" s="43"/>
      <c r="W11" s="43"/>
      <c r="X11" s="43"/>
      <c r="Y11" s="43"/>
      <c r="Z11" s="43"/>
      <c r="AA11" s="43"/>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row>
    <row r="12" spans="1:109" ht="93" customHeight="1">
      <c r="A12" s="74" t="s">
        <v>442</v>
      </c>
      <c r="B12" s="74" t="s">
        <v>443</v>
      </c>
      <c r="C12" s="74" t="s">
        <v>515</v>
      </c>
      <c r="D12" s="74" t="s">
        <v>444</v>
      </c>
      <c r="E12" s="74" t="s">
        <v>516</v>
      </c>
      <c r="F12" s="74" t="s">
        <v>517</v>
      </c>
      <c r="G12" s="74" t="s">
        <v>518</v>
      </c>
      <c r="H12" s="74" t="s">
        <v>519</v>
      </c>
      <c r="I12" s="74" t="s">
        <v>520</v>
      </c>
      <c r="J12" s="74" t="s">
        <v>521</v>
      </c>
      <c r="K12" s="74" t="s">
        <v>522</v>
      </c>
      <c r="L12" s="74" t="s">
        <v>523</v>
      </c>
      <c r="M12" s="43"/>
      <c r="N12" s="43"/>
      <c r="O12" s="43"/>
      <c r="P12" s="43"/>
      <c r="Q12" s="43"/>
      <c r="R12" s="43"/>
      <c r="S12" s="43"/>
      <c r="T12" s="43"/>
      <c r="U12" s="43"/>
      <c r="V12" s="43"/>
      <c r="W12" s="43"/>
      <c r="X12" s="43"/>
      <c r="Y12" s="43"/>
      <c r="Z12" s="43"/>
      <c r="AA12" s="43"/>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row>
    <row r="13" spans="1:109" ht="36.75" customHeight="1">
      <c r="A13" s="84" t="s">
        <v>450</v>
      </c>
      <c r="B13" s="84" t="s">
        <v>451</v>
      </c>
      <c r="C13" s="84" t="s">
        <v>452</v>
      </c>
      <c r="D13" s="77" t="s">
        <v>453</v>
      </c>
      <c r="E13" s="92">
        <f t="shared" ref="E13:E17" si="0">E4/E4</f>
        <v>1</v>
      </c>
      <c r="F13" s="151">
        <v>1</v>
      </c>
      <c r="G13" s="152">
        <f t="shared" ref="G13:G17" si="1">G4/F4</f>
        <v>0.85389967045038451</v>
      </c>
      <c r="H13" s="152">
        <f t="shared" ref="H13:I13" si="2">H4/$G$4</f>
        <v>0.75986277873070329</v>
      </c>
      <c r="I13" s="152">
        <f t="shared" si="2"/>
        <v>0.24013722126929674</v>
      </c>
      <c r="J13" s="152">
        <f t="shared" ref="J13:J17" si="3">J4/E4</f>
        <v>0.20287610619469026</v>
      </c>
      <c r="K13" s="152">
        <f t="shared" ref="K13:L13" si="4">K4/$G$4</f>
        <v>0.62349914236706694</v>
      </c>
      <c r="L13" s="152">
        <f t="shared" si="4"/>
        <v>0.62349914236706694</v>
      </c>
      <c r="M13" s="43"/>
      <c r="N13" s="43"/>
      <c r="O13" s="43"/>
      <c r="P13" s="43"/>
      <c r="Q13" s="43"/>
      <c r="R13" s="43"/>
      <c r="S13" s="43"/>
      <c r="T13" s="43"/>
      <c r="U13" s="43"/>
      <c r="V13" s="43"/>
      <c r="W13" s="43"/>
      <c r="X13" s="43"/>
      <c r="Y13" s="43"/>
      <c r="Z13" s="43"/>
      <c r="AA13" s="43"/>
      <c r="AB13" s="43"/>
      <c r="AC13" s="75"/>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row>
    <row r="14" spans="1:109" ht="36.75" customHeight="1">
      <c r="A14" s="84" t="s">
        <v>450</v>
      </c>
      <c r="B14" s="84" t="s">
        <v>451</v>
      </c>
      <c r="C14" s="84" t="s">
        <v>452</v>
      </c>
      <c r="D14" s="83" t="s">
        <v>454</v>
      </c>
      <c r="E14" s="92">
        <f t="shared" si="0"/>
        <v>1</v>
      </c>
      <c r="F14" s="151">
        <v>1</v>
      </c>
      <c r="G14" s="152">
        <f t="shared" si="1"/>
        <v>0.98625954198473287</v>
      </c>
      <c r="H14" s="152">
        <f t="shared" ref="H14:I14" si="5">H5/$G$5</f>
        <v>0.95820433436532504</v>
      </c>
      <c r="I14" s="152">
        <f t="shared" si="5"/>
        <v>4.1795665634674919E-2</v>
      </c>
      <c r="J14" s="152">
        <f t="shared" si="3"/>
        <v>4.8317515099223468E-2</v>
      </c>
      <c r="K14" s="152">
        <f t="shared" ref="K14:L14" si="6">K5/$G$5</f>
        <v>0.73993808049535603</v>
      </c>
      <c r="L14" s="152">
        <f t="shared" si="6"/>
        <v>0.73993808049535603</v>
      </c>
      <c r="M14" s="43"/>
      <c r="N14" s="43"/>
      <c r="O14" s="43"/>
      <c r="P14" s="43"/>
      <c r="Q14" s="43"/>
      <c r="R14" s="43"/>
      <c r="S14" s="43"/>
      <c r="T14" s="43"/>
      <c r="U14" s="43"/>
      <c r="V14" s="43"/>
      <c r="W14" s="43"/>
      <c r="X14" s="43"/>
      <c r="Y14" s="43"/>
      <c r="Z14" s="43"/>
      <c r="AA14" s="43"/>
      <c r="AB14" s="43"/>
      <c r="AC14" s="75"/>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row>
    <row r="15" spans="1:109" ht="36.75" customHeight="1">
      <c r="A15" s="84"/>
      <c r="B15" s="84"/>
      <c r="C15" s="84"/>
      <c r="D15" s="83" t="s">
        <v>455</v>
      </c>
      <c r="E15" s="92" t="e">
        <f t="shared" si="0"/>
        <v>#DIV/0!</v>
      </c>
      <c r="F15" s="78"/>
      <c r="G15" s="152" t="e">
        <f t="shared" si="1"/>
        <v>#DIV/0!</v>
      </c>
      <c r="H15" s="152" t="e">
        <f t="shared" ref="H15:I15" si="7">H6/$G$6</f>
        <v>#DIV/0!</v>
      </c>
      <c r="I15" s="152" t="e">
        <f t="shared" si="7"/>
        <v>#DIV/0!</v>
      </c>
      <c r="J15" s="152" t="e">
        <f t="shared" si="3"/>
        <v>#DIV/0!</v>
      </c>
      <c r="K15" s="152" t="e">
        <f t="shared" ref="K15:L15" si="8">K6/$G$6</f>
        <v>#DIV/0!</v>
      </c>
      <c r="L15" s="152" t="e">
        <f t="shared" si="8"/>
        <v>#DIV/0!</v>
      </c>
      <c r="M15" s="43"/>
      <c r="N15" s="43"/>
      <c r="O15" s="43"/>
      <c r="P15" s="43"/>
      <c r="Q15" s="43"/>
      <c r="R15" s="43"/>
      <c r="S15" s="43"/>
      <c r="T15" s="43"/>
      <c r="U15" s="43"/>
      <c r="V15" s="43"/>
      <c r="W15" s="43"/>
      <c r="X15" s="43"/>
      <c r="Y15" s="43"/>
      <c r="Z15" s="43"/>
      <c r="AA15" s="43"/>
      <c r="AB15" s="43"/>
      <c r="AC15" s="75"/>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row>
    <row r="16" spans="1:109" ht="36.75" customHeight="1">
      <c r="A16" s="84" t="s">
        <v>450</v>
      </c>
      <c r="B16" s="84" t="s">
        <v>451</v>
      </c>
      <c r="C16" s="84" t="s">
        <v>452</v>
      </c>
      <c r="D16" s="83" t="s">
        <v>456</v>
      </c>
      <c r="E16" s="92">
        <f t="shared" si="0"/>
        <v>1</v>
      </c>
      <c r="F16" s="151">
        <v>1</v>
      </c>
      <c r="G16" s="152">
        <f t="shared" si="1"/>
        <v>0.66666666666666663</v>
      </c>
      <c r="H16" s="152">
        <f t="shared" ref="H16:I16" si="9">H7/$G$7</f>
        <v>1</v>
      </c>
      <c r="I16" s="152">
        <f t="shared" si="9"/>
        <v>0</v>
      </c>
      <c r="J16" s="152">
        <f t="shared" si="3"/>
        <v>0</v>
      </c>
      <c r="K16" s="152">
        <f t="shared" ref="K16:L16" si="10">K7/$G$7</f>
        <v>0</v>
      </c>
      <c r="L16" s="152">
        <f t="shared" si="10"/>
        <v>0</v>
      </c>
      <c r="M16" s="43"/>
      <c r="N16" s="43"/>
      <c r="O16" s="43"/>
      <c r="P16" s="43"/>
      <c r="Q16" s="43"/>
      <c r="R16" s="43"/>
      <c r="S16" s="43"/>
      <c r="T16" s="43"/>
      <c r="U16" s="43"/>
      <c r="V16" s="43"/>
      <c r="W16" s="43"/>
      <c r="X16" s="43"/>
      <c r="Y16" s="43"/>
      <c r="Z16" s="43"/>
      <c r="AA16" s="43"/>
      <c r="AB16" s="43"/>
      <c r="AC16" s="75"/>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row>
    <row r="17" spans="1:109" ht="36.75" customHeight="1">
      <c r="A17" s="77"/>
      <c r="B17" s="77"/>
      <c r="C17" s="153"/>
      <c r="D17" s="83" t="s">
        <v>457</v>
      </c>
      <c r="E17" s="92" t="e">
        <f t="shared" si="0"/>
        <v>#DIV/0!</v>
      </c>
      <c r="F17" s="92"/>
      <c r="G17" s="152" t="e">
        <f t="shared" si="1"/>
        <v>#DIV/0!</v>
      </c>
      <c r="H17" s="152" t="e">
        <f t="shared" ref="H17:I17" si="11">H8/$G$8</f>
        <v>#DIV/0!</v>
      </c>
      <c r="I17" s="152" t="e">
        <f t="shared" si="11"/>
        <v>#DIV/0!</v>
      </c>
      <c r="J17" s="152" t="e">
        <f t="shared" si="3"/>
        <v>#DIV/0!</v>
      </c>
      <c r="K17" s="152" t="e">
        <f t="shared" ref="K17:L17" si="12">K8/$G$8</f>
        <v>#DIV/0!</v>
      </c>
      <c r="L17" s="152" t="e">
        <f t="shared" si="12"/>
        <v>#DIV/0!</v>
      </c>
      <c r="M17" s="43"/>
      <c r="N17" s="43"/>
      <c r="O17" s="43"/>
      <c r="P17" s="43"/>
      <c r="Q17" s="43"/>
      <c r="R17" s="43"/>
      <c r="S17" s="43"/>
      <c r="T17" s="43"/>
      <c r="U17" s="43"/>
      <c r="V17" s="43"/>
      <c r="W17" s="43"/>
      <c r="X17" s="43"/>
      <c r="Y17" s="43"/>
      <c r="Z17" s="43"/>
      <c r="AA17" s="43"/>
      <c r="AB17" s="43"/>
      <c r="AC17" s="75"/>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row>
    <row r="18" spans="1:109" ht="27" customHeight="1">
      <c r="A18" s="101"/>
      <c r="B18" s="154"/>
      <c r="C18" s="43"/>
      <c r="D18" s="155"/>
      <c r="E18" s="155"/>
      <c r="F18" s="156"/>
      <c r="G18" s="157"/>
      <c r="H18" s="157"/>
      <c r="I18" s="157"/>
      <c r="J18" s="157"/>
      <c r="K18" s="157"/>
      <c r="L18" s="157"/>
      <c r="M18" s="157"/>
      <c r="N18" s="157"/>
      <c r="O18" s="157"/>
      <c r="P18" s="157"/>
      <c r="Q18" s="157"/>
      <c r="R18" s="157"/>
      <c r="S18" s="157"/>
      <c r="T18" s="157"/>
      <c r="U18" s="157"/>
      <c r="V18" s="157"/>
      <c r="W18" s="157"/>
      <c r="X18" s="157"/>
      <c r="Y18" s="157"/>
      <c r="Z18" s="157"/>
      <c r="AA18" s="157"/>
      <c r="AB18" s="158"/>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row>
    <row r="19" spans="1:109" ht="30.75" customHeight="1">
      <c r="A19" s="267" t="s">
        <v>525</v>
      </c>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2"/>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row>
    <row r="20" spans="1:109" ht="52.5" customHeight="1">
      <c r="A20" s="253" t="s">
        <v>442</v>
      </c>
      <c r="B20" s="253" t="s">
        <v>443</v>
      </c>
      <c r="C20" s="253" t="s">
        <v>515</v>
      </c>
      <c r="D20" s="253" t="s">
        <v>444</v>
      </c>
      <c r="E20" s="255" t="s">
        <v>516</v>
      </c>
      <c r="F20" s="248" t="s">
        <v>517</v>
      </c>
      <c r="G20" s="222"/>
      <c r="H20" s="223"/>
      <c r="I20" s="248" t="s">
        <v>518</v>
      </c>
      <c r="J20" s="222"/>
      <c r="K20" s="223"/>
      <c r="L20" s="248" t="s">
        <v>519</v>
      </c>
      <c r="M20" s="222"/>
      <c r="N20" s="223"/>
      <c r="O20" s="248" t="s">
        <v>520</v>
      </c>
      <c r="P20" s="222"/>
      <c r="Q20" s="223"/>
      <c r="R20" s="248" t="s">
        <v>526</v>
      </c>
      <c r="S20" s="222"/>
      <c r="T20" s="223"/>
      <c r="U20" s="248" t="s">
        <v>522</v>
      </c>
      <c r="V20" s="222"/>
      <c r="W20" s="223"/>
      <c r="X20" s="248" t="s">
        <v>523</v>
      </c>
      <c r="Y20" s="222"/>
      <c r="Z20" s="223"/>
      <c r="AA20" s="264" t="s">
        <v>449</v>
      </c>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row>
    <row r="21" spans="1:109" ht="75" customHeight="1">
      <c r="A21" s="239"/>
      <c r="B21" s="239"/>
      <c r="C21" s="239"/>
      <c r="D21" s="239"/>
      <c r="E21" s="256"/>
      <c r="F21" s="97" t="s">
        <v>485</v>
      </c>
      <c r="G21" s="74" t="s">
        <v>486</v>
      </c>
      <c r="H21" s="98" t="s">
        <v>487</v>
      </c>
      <c r="I21" s="97" t="s">
        <v>485</v>
      </c>
      <c r="J21" s="74" t="s">
        <v>486</v>
      </c>
      <c r="K21" s="98" t="s">
        <v>487</v>
      </c>
      <c r="L21" s="97" t="s">
        <v>485</v>
      </c>
      <c r="M21" s="74" t="s">
        <v>486</v>
      </c>
      <c r="N21" s="98" t="s">
        <v>487</v>
      </c>
      <c r="O21" s="97" t="s">
        <v>485</v>
      </c>
      <c r="P21" s="74" t="s">
        <v>486</v>
      </c>
      <c r="Q21" s="98" t="s">
        <v>487</v>
      </c>
      <c r="R21" s="97" t="s">
        <v>485</v>
      </c>
      <c r="S21" s="74" t="s">
        <v>486</v>
      </c>
      <c r="T21" s="98" t="s">
        <v>487</v>
      </c>
      <c r="U21" s="97" t="s">
        <v>485</v>
      </c>
      <c r="V21" s="74" t="s">
        <v>486</v>
      </c>
      <c r="W21" s="98" t="s">
        <v>487</v>
      </c>
      <c r="X21" s="97" t="s">
        <v>485</v>
      </c>
      <c r="Y21" s="74" t="s">
        <v>486</v>
      </c>
      <c r="Z21" s="98" t="s">
        <v>487</v>
      </c>
      <c r="AA21" s="26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row>
    <row r="22" spans="1:109" ht="39" customHeight="1">
      <c r="A22" s="77"/>
      <c r="B22" s="77"/>
      <c r="C22" s="159"/>
      <c r="D22" s="77" t="s">
        <v>453</v>
      </c>
      <c r="E22" s="78">
        <v>4520</v>
      </c>
      <c r="F22" s="138">
        <v>1132</v>
      </c>
      <c r="G22" s="84">
        <v>1599</v>
      </c>
      <c r="H22" s="160" t="s">
        <v>511</v>
      </c>
      <c r="I22" s="138">
        <v>934</v>
      </c>
      <c r="J22" s="84">
        <v>1398</v>
      </c>
      <c r="K22" s="160" t="s">
        <v>511</v>
      </c>
      <c r="L22" s="138">
        <v>748</v>
      </c>
      <c r="M22" s="84">
        <v>1024</v>
      </c>
      <c r="N22" s="161" t="s">
        <v>511</v>
      </c>
      <c r="O22" s="138">
        <v>186</v>
      </c>
      <c r="P22" s="84">
        <v>374</v>
      </c>
      <c r="Q22" s="161" t="s">
        <v>511</v>
      </c>
      <c r="R22" s="138">
        <v>293</v>
      </c>
      <c r="S22" s="84">
        <v>624</v>
      </c>
      <c r="T22" s="161" t="s">
        <v>511</v>
      </c>
      <c r="U22" s="138">
        <v>682</v>
      </c>
      <c r="V22" s="84">
        <v>772</v>
      </c>
      <c r="W22" s="161" t="s">
        <v>511</v>
      </c>
      <c r="X22" s="138">
        <v>682</v>
      </c>
      <c r="Y22" s="84">
        <v>772</v>
      </c>
      <c r="Z22" s="161" t="s">
        <v>511</v>
      </c>
      <c r="AA22" s="162"/>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row>
    <row r="23" spans="1:109" ht="94.5" customHeight="1">
      <c r="A23" s="77"/>
      <c r="B23" s="77"/>
      <c r="C23" s="153"/>
      <c r="D23" s="83" t="s">
        <v>454</v>
      </c>
      <c r="E23" s="84">
        <v>2318</v>
      </c>
      <c r="F23" s="141">
        <v>609</v>
      </c>
      <c r="G23" s="84">
        <v>701</v>
      </c>
      <c r="H23" s="160" t="s">
        <v>511</v>
      </c>
      <c r="I23" s="141">
        <v>602</v>
      </c>
      <c r="J23" s="127">
        <v>690</v>
      </c>
      <c r="K23" s="161" t="s">
        <v>511</v>
      </c>
      <c r="L23" s="141">
        <v>586</v>
      </c>
      <c r="M23" s="163">
        <v>652</v>
      </c>
      <c r="N23" s="164" t="s">
        <v>511</v>
      </c>
      <c r="O23" s="141">
        <v>16</v>
      </c>
      <c r="P23" s="163">
        <v>38</v>
      </c>
      <c r="Q23" s="164" t="s">
        <v>511</v>
      </c>
      <c r="R23" s="141">
        <v>29</v>
      </c>
      <c r="S23" s="163">
        <v>83</v>
      </c>
      <c r="T23" s="164" t="s">
        <v>511</v>
      </c>
      <c r="U23" s="141">
        <v>495</v>
      </c>
      <c r="V23" s="163">
        <v>461</v>
      </c>
      <c r="W23" s="164" t="s">
        <v>511</v>
      </c>
      <c r="X23" s="141">
        <v>495</v>
      </c>
      <c r="Y23" s="163">
        <v>461</v>
      </c>
      <c r="Z23" s="164" t="s">
        <v>511</v>
      </c>
      <c r="AA23" s="82"/>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row>
    <row r="24" spans="1:109" ht="36.75" customHeight="1">
      <c r="A24" s="77"/>
      <c r="B24" s="77"/>
      <c r="C24" s="153"/>
      <c r="D24" s="83" t="s">
        <v>455</v>
      </c>
      <c r="E24" s="83"/>
      <c r="F24" s="108"/>
      <c r="G24" s="83"/>
      <c r="H24" s="160"/>
      <c r="I24" s="108"/>
      <c r="J24" s="83"/>
      <c r="K24" s="160"/>
      <c r="L24" s="108"/>
      <c r="M24" s="83"/>
      <c r="N24" s="109"/>
      <c r="O24" s="108"/>
      <c r="P24" s="83"/>
      <c r="Q24" s="109"/>
      <c r="R24" s="108"/>
      <c r="S24" s="83"/>
      <c r="T24" s="160"/>
      <c r="U24" s="108"/>
      <c r="V24" s="83"/>
      <c r="W24" s="109"/>
      <c r="X24" s="108"/>
      <c r="Y24" s="83"/>
      <c r="Z24" s="109"/>
      <c r="AA24" s="82"/>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row>
    <row r="25" spans="1:109" ht="36.75" customHeight="1">
      <c r="A25" s="77"/>
      <c r="B25" s="77"/>
      <c r="C25" s="153"/>
      <c r="D25" s="83" t="s">
        <v>456</v>
      </c>
      <c r="E25" s="78">
        <v>6</v>
      </c>
      <c r="F25" s="111">
        <v>4</v>
      </c>
      <c r="G25" s="78">
        <v>5</v>
      </c>
      <c r="H25" s="109" t="s">
        <v>511</v>
      </c>
      <c r="I25" s="111">
        <v>2</v>
      </c>
      <c r="J25" s="78">
        <v>4</v>
      </c>
      <c r="K25" s="109" t="s">
        <v>511</v>
      </c>
      <c r="L25" s="111">
        <v>2</v>
      </c>
      <c r="M25" s="78">
        <v>4</v>
      </c>
      <c r="N25" s="109" t="s">
        <v>511</v>
      </c>
      <c r="O25" s="111">
        <v>0</v>
      </c>
      <c r="P25" s="78">
        <v>0</v>
      </c>
      <c r="Q25" s="109" t="s">
        <v>511</v>
      </c>
      <c r="R25" s="111">
        <v>0</v>
      </c>
      <c r="S25" s="78">
        <v>0</v>
      </c>
      <c r="T25" s="109" t="s">
        <v>511</v>
      </c>
      <c r="U25" s="111">
        <v>0</v>
      </c>
      <c r="V25" s="78">
        <v>0</v>
      </c>
      <c r="W25" s="109" t="s">
        <v>511</v>
      </c>
      <c r="X25" s="111">
        <v>0</v>
      </c>
      <c r="Y25" s="78">
        <v>0</v>
      </c>
      <c r="Z25" s="109" t="s">
        <v>511</v>
      </c>
      <c r="AA25" s="82"/>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row>
    <row r="26" spans="1:109" ht="36.75" customHeight="1">
      <c r="A26" s="77"/>
      <c r="B26" s="77"/>
      <c r="C26" s="153"/>
      <c r="D26" s="83" t="s">
        <v>457</v>
      </c>
      <c r="E26" s="83"/>
      <c r="F26" s="116"/>
      <c r="G26" s="117"/>
      <c r="H26" s="118"/>
      <c r="I26" s="116"/>
      <c r="J26" s="117"/>
      <c r="K26" s="118"/>
      <c r="L26" s="116"/>
      <c r="M26" s="117"/>
      <c r="N26" s="165"/>
      <c r="O26" s="116"/>
      <c r="P26" s="117"/>
      <c r="Q26" s="165"/>
      <c r="R26" s="116"/>
      <c r="S26" s="117"/>
      <c r="T26" s="118"/>
      <c r="U26" s="116"/>
      <c r="V26" s="117"/>
      <c r="W26" s="165"/>
      <c r="X26" s="116"/>
      <c r="Y26" s="117"/>
      <c r="Z26" s="165"/>
      <c r="AA26" s="13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row>
    <row r="27" spans="1:109" ht="24.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row>
    <row r="28" spans="1:109" ht="30.75" customHeight="1">
      <c r="A28" s="267" t="s">
        <v>527</v>
      </c>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2"/>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row>
    <row r="29" spans="1:109" ht="48" customHeight="1">
      <c r="A29" s="253" t="s">
        <v>442</v>
      </c>
      <c r="B29" s="253" t="s">
        <v>443</v>
      </c>
      <c r="C29" s="253" t="s">
        <v>515</v>
      </c>
      <c r="D29" s="253" t="s">
        <v>444</v>
      </c>
      <c r="E29" s="255" t="s">
        <v>516</v>
      </c>
      <c r="F29" s="268" t="s">
        <v>517</v>
      </c>
      <c r="G29" s="222"/>
      <c r="H29" s="223"/>
      <c r="I29" s="269" t="s">
        <v>518</v>
      </c>
      <c r="J29" s="222"/>
      <c r="K29" s="223"/>
      <c r="L29" s="268" t="s">
        <v>519</v>
      </c>
      <c r="M29" s="222"/>
      <c r="N29" s="223"/>
      <c r="O29" s="268" t="s">
        <v>520</v>
      </c>
      <c r="P29" s="222"/>
      <c r="Q29" s="223"/>
      <c r="R29" s="268" t="s">
        <v>526</v>
      </c>
      <c r="S29" s="222"/>
      <c r="T29" s="223"/>
      <c r="U29" s="268" t="s">
        <v>522</v>
      </c>
      <c r="V29" s="222"/>
      <c r="W29" s="223"/>
      <c r="X29" s="268" t="s">
        <v>523</v>
      </c>
      <c r="Y29" s="222"/>
      <c r="Z29" s="223"/>
      <c r="AA29" s="253" t="s">
        <v>449</v>
      </c>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row>
    <row r="30" spans="1:109" ht="89.25" customHeight="1">
      <c r="A30" s="239"/>
      <c r="B30" s="239"/>
      <c r="C30" s="239"/>
      <c r="D30" s="239"/>
      <c r="E30" s="256"/>
      <c r="F30" s="166" t="s">
        <v>485</v>
      </c>
      <c r="G30" s="167" t="s">
        <v>486</v>
      </c>
      <c r="H30" s="168" t="s">
        <v>487</v>
      </c>
      <c r="I30" s="169" t="s">
        <v>528</v>
      </c>
      <c r="J30" s="167" t="s">
        <v>529</v>
      </c>
      <c r="K30" s="168" t="s">
        <v>530</v>
      </c>
      <c r="L30" s="166" t="s">
        <v>531</v>
      </c>
      <c r="M30" s="167" t="s">
        <v>532</v>
      </c>
      <c r="N30" s="168" t="s">
        <v>533</v>
      </c>
      <c r="O30" s="166" t="s">
        <v>534</v>
      </c>
      <c r="P30" s="167" t="s">
        <v>535</v>
      </c>
      <c r="Q30" s="168" t="s">
        <v>536</v>
      </c>
      <c r="R30" s="166" t="s">
        <v>537</v>
      </c>
      <c r="S30" s="167" t="s">
        <v>538</v>
      </c>
      <c r="T30" s="168" t="s">
        <v>539</v>
      </c>
      <c r="U30" s="166" t="s">
        <v>540</v>
      </c>
      <c r="V30" s="167" t="s">
        <v>541</v>
      </c>
      <c r="W30" s="168" t="s">
        <v>542</v>
      </c>
      <c r="X30" s="166" t="s">
        <v>543</v>
      </c>
      <c r="Y30" s="167" t="s">
        <v>544</v>
      </c>
      <c r="Z30" s="168" t="s">
        <v>545</v>
      </c>
      <c r="AA30" s="239"/>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row>
    <row r="31" spans="1:109" ht="36.75" customHeight="1">
      <c r="A31" s="77"/>
      <c r="B31" s="77"/>
      <c r="C31" s="159"/>
      <c r="D31" s="77" t="s">
        <v>453</v>
      </c>
      <c r="E31" s="78">
        <v>4520</v>
      </c>
      <c r="F31" s="170" t="e">
        <f t="shared" ref="F31:H31" si="13">F22/($F22+$G22+$H22)</f>
        <v>#VALUE!</v>
      </c>
      <c r="G31" s="152" t="e">
        <f t="shared" si="13"/>
        <v>#VALUE!</v>
      </c>
      <c r="H31" s="171" t="e">
        <f t="shared" si="13"/>
        <v>#VALUE!</v>
      </c>
      <c r="I31" s="172">
        <f t="shared" ref="I31:K31" si="14">I22/F22</f>
        <v>0.82508833922261482</v>
      </c>
      <c r="J31" s="152">
        <f t="shared" si="14"/>
        <v>0.87429643527204504</v>
      </c>
      <c r="K31" s="171" t="e">
        <f t="shared" si="14"/>
        <v>#VALUE!</v>
      </c>
      <c r="L31" s="170">
        <f>L22/$I$22</f>
        <v>0.80085653104925059</v>
      </c>
      <c r="M31" s="152">
        <f>M22/$J$22</f>
        <v>0.73247496423462088</v>
      </c>
      <c r="N31" s="171" t="e">
        <f t="shared" ref="N31:N33" si="15">N22/$K22</f>
        <v>#VALUE!</v>
      </c>
      <c r="O31" s="170">
        <f>O22/$I$22</f>
        <v>0.19914346895074947</v>
      </c>
      <c r="P31" s="152">
        <f>P22/$J$22</f>
        <v>0.26752503576537912</v>
      </c>
      <c r="Q31" s="171" t="e">
        <f t="shared" ref="Q31:Q33" si="16">Q22/$K22</f>
        <v>#VALUE!</v>
      </c>
      <c r="R31" s="170" t="e">
        <f>R22/#REF!</f>
        <v>#REF!</v>
      </c>
      <c r="S31" s="152" t="e">
        <f>S22/#REF!</f>
        <v>#REF!</v>
      </c>
      <c r="T31" s="171" t="e">
        <f>T22/#REF!</f>
        <v>#VALUE!</v>
      </c>
      <c r="U31" s="170">
        <f>U22/$I$22</f>
        <v>0.73019271948608133</v>
      </c>
      <c r="V31" s="152">
        <f>V22/$J$22</f>
        <v>0.55221745350500717</v>
      </c>
      <c r="W31" s="171" t="e">
        <f>W22/$K$24</f>
        <v>#VALUE!</v>
      </c>
      <c r="X31" s="170">
        <f>X22/$I$22</f>
        <v>0.73019271948608133</v>
      </c>
      <c r="Y31" s="152">
        <f>Y22/$J$22</f>
        <v>0.55221745350500717</v>
      </c>
      <c r="Z31" s="171" t="e">
        <f t="shared" ref="Z31:Z32" si="17">Z22/$K$22</f>
        <v>#VALUE!</v>
      </c>
      <c r="AA31" s="8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row>
    <row r="32" spans="1:109" ht="36.75" customHeight="1">
      <c r="A32" s="77"/>
      <c r="B32" s="77"/>
      <c r="C32" s="153"/>
      <c r="D32" s="83" t="s">
        <v>454</v>
      </c>
      <c r="E32" s="84">
        <v>2318</v>
      </c>
      <c r="F32" s="170" t="e">
        <f t="shared" ref="F32:H32" si="18">F23/($F23+$G23+$H23)</f>
        <v>#VALUE!</v>
      </c>
      <c r="G32" s="152" t="e">
        <f t="shared" si="18"/>
        <v>#VALUE!</v>
      </c>
      <c r="H32" s="171" t="e">
        <f t="shared" si="18"/>
        <v>#VALUE!</v>
      </c>
      <c r="I32" s="172">
        <f t="shared" ref="I32:K32" si="19">I23/F23</f>
        <v>0.9885057471264368</v>
      </c>
      <c r="J32" s="152">
        <f t="shared" si="19"/>
        <v>0.98430813124108418</v>
      </c>
      <c r="K32" s="171" t="e">
        <f t="shared" si="19"/>
        <v>#VALUE!</v>
      </c>
      <c r="L32" s="170">
        <f>L23/$I$23</f>
        <v>0.97342192691029905</v>
      </c>
      <c r="M32" s="152">
        <f>M23/$J$23</f>
        <v>0.94492753623188408</v>
      </c>
      <c r="N32" s="171" t="e">
        <f t="shared" si="15"/>
        <v>#VALUE!</v>
      </c>
      <c r="O32" s="170">
        <f>O23/$I$23</f>
        <v>2.6578073089700997E-2</v>
      </c>
      <c r="P32" s="152">
        <f>P23/$J$23</f>
        <v>5.5072463768115941E-2</v>
      </c>
      <c r="Q32" s="171" t="e">
        <f t="shared" si="16"/>
        <v>#VALUE!</v>
      </c>
      <c r="R32" s="170" t="e">
        <f>R23/#REF!</f>
        <v>#REF!</v>
      </c>
      <c r="S32" s="152" t="e">
        <f>S23/#REF!</f>
        <v>#REF!</v>
      </c>
      <c r="T32" s="171" t="e">
        <f>T23/#REF!</f>
        <v>#VALUE!</v>
      </c>
      <c r="U32" s="170">
        <f>U23/$I$23</f>
        <v>0.82225913621262459</v>
      </c>
      <c r="V32" s="152">
        <f>V23/$J$23</f>
        <v>0.6681159420289855</v>
      </c>
      <c r="W32" s="171" t="e">
        <f>W23/$K$23</f>
        <v>#VALUE!</v>
      </c>
      <c r="X32" s="170">
        <f>X23/$I$23</f>
        <v>0.82225913621262459</v>
      </c>
      <c r="Y32" s="152">
        <f>Y23/$J$23</f>
        <v>0.6681159420289855</v>
      </c>
      <c r="Z32" s="171" t="e">
        <f t="shared" si="17"/>
        <v>#VALUE!</v>
      </c>
      <c r="AA32" s="8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row>
    <row r="33" spans="1:109" ht="36.75" customHeight="1">
      <c r="A33" s="77"/>
      <c r="B33" s="77"/>
      <c r="C33" s="153"/>
      <c r="D33" s="83" t="s">
        <v>455</v>
      </c>
      <c r="E33" s="83"/>
      <c r="F33" s="170" t="e">
        <f t="shared" ref="F33:H33" si="20">F24/($F24+$G24+$H24)</f>
        <v>#DIV/0!</v>
      </c>
      <c r="G33" s="152" t="e">
        <f t="shared" si="20"/>
        <v>#DIV/0!</v>
      </c>
      <c r="H33" s="171" t="e">
        <f t="shared" si="20"/>
        <v>#DIV/0!</v>
      </c>
      <c r="I33" s="172" t="e">
        <f t="shared" ref="I33:K33" si="21">I24/F24</f>
        <v>#DIV/0!</v>
      </c>
      <c r="J33" s="152" t="e">
        <f t="shared" si="21"/>
        <v>#DIV/0!</v>
      </c>
      <c r="K33" s="171" t="e">
        <f t="shared" si="21"/>
        <v>#DIV/0!</v>
      </c>
      <c r="L33" s="120" t="e">
        <f>L24/$I$24</f>
        <v>#DIV/0!</v>
      </c>
      <c r="M33" s="121" t="e">
        <f>M24/$J$24</f>
        <v>#DIV/0!</v>
      </c>
      <c r="N33" s="171" t="e">
        <f t="shared" si="15"/>
        <v>#DIV/0!</v>
      </c>
      <c r="O33" s="120" t="e">
        <f>O24/$I$24</f>
        <v>#DIV/0!</v>
      </c>
      <c r="P33" s="121" t="e">
        <f>P24/$J$24</f>
        <v>#DIV/0!</v>
      </c>
      <c r="Q33" s="171" t="e">
        <f t="shared" si="16"/>
        <v>#DIV/0!</v>
      </c>
      <c r="R33" s="170" t="e">
        <f>R24/#REF!</f>
        <v>#REF!</v>
      </c>
      <c r="S33" s="152" t="e">
        <f>S24/#REF!</f>
        <v>#REF!</v>
      </c>
      <c r="T33" s="171" t="e">
        <f>T24/#REF!</f>
        <v>#REF!</v>
      </c>
      <c r="U33" s="120" t="e">
        <f>U24/$I$24</f>
        <v>#DIV/0!</v>
      </c>
      <c r="V33" s="121" t="e">
        <f>V24/$J$24</f>
        <v>#DIV/0!</v>
      </c>
      <c r="W33" s="171" t="e">
        <f>W24/$K$24</f>
        <v>#DIV/0!</v>
      </c>
      <c r="X33" s="120" t="e">
        <f>X24/$I$24</f>
        <v>#DIV/0!</v>
      </c>
      <c r="Y33" s="121" t="e">
        <f>Y24/$J$24</f>
        <v>#DIV/0!</v>
      </c>
      <c r="Z33" s="171" t="e">
        <f>Z24/$K$24</f>
        <v>#DIV/0!</v>
      </c>
      <c r="AA33" s="121"/>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row>
    <row r="34" spans="1:109" ht="36.75" customHeight="1">
      <c r="A34" s="77"/>
      <c r="B34" s="77"/>
      <c r="C34" s="153"/>
      <c r="D34" s="83" t="s">
        <v>456</v>
      </c>
      <c r="E34" s="78">
        <v>6</v>
      </c>
      <c r="F34" s="170" t="e">
        <f t="shared" ref="F34:H34" si="22">F25/($F25+$G25+$H25)</f>
        <v>#VALUE!</v>
      </c>
      <c r="G34" s="152" t="e">
        <f t="shared" si="22"/>
        <v>#VALUE!</v>
      </c>
      <c r="H34" s="171" t="e">
        <f t="shared" si="22"/>
        <v>#VALUE!</v>
      </c>
      <c r="I34" s="172">
        <f t="shared" ref="I34:K34" si="23">I25/F25</f>
        <v>0.5</v>
      </c>
      <c r="J34" s="152">
        <f t="shared" si="23"/>
        <v>0.8</v>
      </c>
      <c r="K34" s="171" t="e">
        <f t="shared" si="23"/>
        <v>#VALUE!</v>
      </c>
      <c r="L34" s="120">
        <f>L25/$I$25</f>
        <v>1</v>
      </c>
      <c r="M34" s="121">
        <f>M25/$J$25</f>
        <v>1</v>
      </c>
      <c r="N34" s="122" t="e">
        <f>N25/$K$25</f>
        <v>#VALUE!</v>
      </c>
      <c r="O34" s="120">
        <f>O25/$I$25</f>
        <v>0</v>
      </c>
      <c r="P34" s="121">
        <f>P25/$J$25</f>
        <v>0</v>
      </c>
      <c r="Q34" s="122" t="e">
        <f>Q25/$K$25</f>
        <v>#VALUE!</v>
      </c>
      <c r="R34" s="170" t="e">
        <f>R25/#REF!</f>
        <v>#REF!</v>
      </c>
      <c r="S34" s="152" t="e">
        <f>S25/#REF!</f>
        <v>#REF!</v>
      </c>
      <c r="T34" s="122" t="e">
        <f>T25/#REF!</f>
        <v>#VALUE!</v>
      </c>
      <c r="U34" s="120">
        <f>U25/$I$25</f>
        <v>0</v>
      </c>
      <c r="V34" s="121">
        <f>V25/$J$25</f>
        <v>0</v>
      </c>
      <c r="W34" s="122" t="e">
        <f>W25/$K$25</f>
        <v>#VALUE!</v>
      </c>
      <c r="X34" s="120">
        <f>X25/$I$25</f>
        <v>0</v>
      </c>
      <c r="Y34" s="121">
        <f>Y25/$J$25</f>
        <v>0</v>
      </c>
      <c r="Z34" s="122" t="e">
        <f>Z25/$K$25</f>
        <v>#VALUE!</v>
      </c>
      <c r="AA34" s="121"/>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row>
    <row r="35" spans="1:109" ht="36.75" customHeight="1">
      <c r="A35" s="77"/>
      <c r="B35" s="77"/>
      <c r="C35" s="153"/>
      <c r="D35" s="83" t="s">
        <v>457</v>
      </c>
      <c r="E35" s="83"/>
      <c r="F35" s="173" t="e">
        <f t="shared" ref="F35:H35" si="24">F26/($F26+$G26+$H26)</f>
        <v>#DIV/0!</v>
      </c>
      <c r="G35" s="174" t="e">
        <f t="shared" si="24"/>
        <v>#DIV/0!</v>
      </c>
      <c r="H35" s="175" t="e">
        <f t="shared" si="24"/>
        <v>#DIV/0!</v>
      </c>
      <c r="I35" s="176" t="e">
        <f t="shared" ref="I35:K35" si="25">I26/F26</f>
        <v>#DIV/0!</v>
      </c>
      <c r="J35" s="174" t="e">
        <f t="shared" si="25"/>
        <v>#DIV/0!</v>
      </c>
      <c r="K35" s="175" t="e">
        <f t="shared" si="25"/>
        <v>#DIV/0!</v>
      </c>
      <c r="L35" s="123" t="e">
        <f>L26/$I$26</f>
        <v>#DIV/0!</v>
      </c>
      <c r="M35" s="124" t="e">
        <f>M26/$J$26</f>
        <v>#DIV/0!</v>
      </c>
      <c r="N35" s="125" t="e">
        <f>N26/$K$26</f>
        <v>#DIV/0!</v>
      </c>
      <c r="O35" s="123" t="e">
        <f>O26/$I$26</f>
        <v>#DIV/0!</v>
      </c>
      <c r="P35" s="124" t="e">
        <f>P26/$J$26</f>
        <v>#DIV/0!</v>
      </c>
      <c r="Q35" s="125" t="e">
        <f>Q26/$K$26</f>
        <v>#DIV/0!</v>
      </c>
      <c r="R35" s="173" t="e">
        <f>R26/#REF!</f>
        <v>#REF!</v>
      </c>
      <c r="S35" s="174" t="e">
        <f>S26/#REF!</f>
        <v>#REF!</v>
      </c>
      <c r="T35" s="125" t="e">
        <f>T26/#REF!</f>
        <v>#REF!</v>
      </c>
      <c r="U35" s="123" t="e">
        <f>U26/$I$26</f>
        <v>#DIV/0!</v>
      </c>
      <c r="V35" s="124" t="e">
        <f>V26/$J$26</f>
        <v>#DIV/0!</v>
      </c>
      <c r="W35" s="125" t="e">
        <f>W26/$K$26</f>
        <v>#DIV/0!</v>
      </c>
      <c r="X35" s="123" t="e">
        <f>X26/$I$26</f>
        <v>#DIV/0!</v>
      </c>
      <c r="Y35" s="124" t="e">
        <f>Y26/$J$26</f>
        <v>#DIV/0!</v>
      </c>
      <c r="Z35" s="125" t="e">
        <f>Z26/$K$26</f>
        <v>#DIV/0!</v>
      </c>
      <c r="AA35" s="121"/>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row>
    <row r="36" spans="1:109" ht="24.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row>
    <row r="37" spans="1:109" ht="30.75" customHeight="1">
      <c r="A37" s="267" t="s">
        <v>546</v>
      </c>
      <c r="B37" s="241"/>
      <c r="C37" s="241"/>
      <c r="D37" s="241"/>
      <c r="E37" s="241"/>
      <c r="F37" s="241"/>
      <c r="G37" s="241"/>
      <c r="H37" s="241"/>
      <c r="I37" s="241"/>
      <c r="J37" s="241"/>
      <c r="K37" s="241"/>
      <c r="L37" s="241"/>
      <c r="M37" s="241"/>
      <c r="N37" s="241"/>
      <c r="O37" s="241"/>
      <c r="P37" s="241"/>
      <c r="Q37" s="241"/>
      <c r="R37" s="241"/>
      <c r="S37" s="241"/>
      <c r="T37" s="242"/>
      <c r="U37" s="43"/>
      <c r="V37" s="149"/>
      <c r="W37" s="149"/>
      <c r="X37" s="149"/>
      <c r="Y37" s="149"/>
      <c r="Z37" s="149"/>
      <c r="AA37" s="149"/>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row>
    <row r="38" spans="1:109" ht="75" customHeight="1">
      <c r="A38" s="253" t="s">
        <v>442</v>
      </c>
      <c r="B38" s="253" t="s">
        <v>443</v>
      </c>
      <c r="C38" s="253" t="s">
        <v>515</v>
      </c>
      <c r="D38" s="253" t="s">
        <v>444</v>
      </c>
      <c r="E38" s="255" t="s">
        <v>516</v>
      </c>
      <c r="F38" s="248" t="s">
        <v>517</v>
      </c>
      <c r="G38" s="223"/>
      <c r="H38" s="248" t="s">
        <v>518</v>
      </c>
      <c r="I38" s="223"/>
      <c r="J38" s="248" t="s">
        <v>519</v>
      </c>
      <c r="K38" s="223"/>
      <c r="L38" s="248" t="s">
        <v>520</v>
      </c>
      <c r="M38" s="223"/>
      <c r="N38" s="248" t="s">
        <v>526</v>
      </c>
      <c r="O38" s="223"/>
      <c r="P38" s="248" t="s">
        <v>522</v>
      </c>
      <c r="Q38" s="223"/>
      <c r="R38" s="248" t="s">
        <v>523</v>
      </c>
      <c r="S38" s="223"/>
      <c r="T38" s="270" t="s">
        <v>449</v>
      </c>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row>
    <row r="39" spans="1:109" ht="17.25" customHeight="1">
      <c r="A39" s="239"/>
      <c r="B39" s="239"/>
      <c r="C39" s="239"/>
      <c r="D39" s="239"/>
      <c r="E39" s="256"/>
      <c r="F39" s="97" t="s">
        <v>547</v>
      </c>
      <c r="G39" s="98" t="s">
        <v>548</v>
      </c>
      <c r="H39" s="97" t="s">
        <v>547</v>
      </c>
      <c r="I39" s="98" t="s">
        <v>548</v>
      </c>
      <c r="J39" s="97" t="s">
        <v>547</v>
      </c>
      <c r="K39" s="98" t="s">
        <v>548</v>
      </c>
      <c r="L39" s="97" t="s">
        <v>547</v>
      </c>
      <c r="M39" s="98" t="s">
        <v>548</v>
      </c>
      <c r="N39" s="97" t="s">
        <v>547</v>
      </c>
      <c r="O39" s="98" t="s">
        <v>548</v>
      </c>
      <c r="P39" s="97" t="s">
        <v>547</v>
      </c>
      <c r="Q39" s="98" t="s">
        <v>548</v>
      </c>
      <c r="R39" s="97" t="s">
        <v>547</v>
      </c>
      <c r="S39" s="98" t="s">
        <v>548</v>
      </c>
      <c r="T39" s="271"/>
      <c r="U39" s="43"/>
      <c r="V39" s="89"/>
      <c r="W39" s="89"/>
      <c r="X39" s="89"/>
      <c r="Y39" s="89"/>
      <c r="Z39" s="89"/>
      <c r="AA39" s="89"/>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row>
    <row r="40" spans="1:109" ht="36.75" customHeight="1">
      <c r="A40" s="77"/>
      <c r="B40" s="77"/>
      <c r="C40" s="159"/>
      <c r="D40" s="77" t="s">
        <v>453</v>
      </c>
      <c r="E40" s="78">
        <v>4520</v>
      </c>
      <c r="F40" s="138">
        <v>109</v>
      </c>
      <c r="G40" s="139">
        <v>2622</v>
      </c>
      <c r="H40" s="138">
        <v>153</v>
      </c>
      <c r="I40" s="139">
        <v>2179</v>
      </c>
      <c r="J40" s="138">
        <v>97</v>
      </c>
      <c r="K40" s="139">
        <v>1675</v>
      </c>
      <c r="L40" s="138">
        <v>56</v>
      </c>
      <c r="M40" s="139">
        <v>504</v>
      </c>
      <c r="N40" s="111">
        <v>66</v>
      </c>
      <c r="O40" s="112">
        <v>851</v>
      </c>
      <c r="P40" s="138">
        <v>14</v>
      </c>
      <c r="Q40" s="139">
        <v>1440</v>
      </c>
      <c r="R40" s="138">
        <v>14</v>
      </c>
      <c r="S40" s="139">
        <v>1440</v>
      </c>
      <c r="T40" s="108"/>
      <c r="U40" s="43"/>
      <c r="V40" s="89"/>
      <c r="W40" s="89"/>
      <c r="X40" s="89"/>
      <c r="Y40" s="89"/>
      <c r="Z40" s="89"/>
      <c r="AA40" s="89"/>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row>
    <row r="41" spans="1:109" ht="100.5" customHeight="1">
      <c r="A41" s="77"/>
      <c r="B41" s="77"/>
      <c r="C41" s="153"/>
      <c r="D41" s="83" t="s">
        <v>454</v>
      </c>
      <c r="E41" s="84">
        <v>2318</v>
      </c>
      <c r="F41" s="141">
        <v>14</v>
      </c>
      <c r="G41" s="139">
        <v>1296</v>
      </c>
      <c r="H41" s="141">
        <v>20</v>
      </c>
      <c r="I41" s="177">
        <v>1272</v>
      </c>
      <c r="J41" s="141">
        <v>20</v>
      </c>
      <c r="K41" s="177">
        <v>1218</v>
      </c>
      <c r="L41" s="141">
        <v>0</v>
      </c>
      <c r="M41" s="178">
        <v>54</v>
      </c>
      <c r="N41" s="141">
        <v>0</v>
      </c>
      <c r="O41" s="112">
        <v>112</v>
      </c>
      <c r="P41" s="141">
        <v>11</v>
      </c>
      <c r="Q41" s="178">
        <v>945</v>
      </c>
      <c r="R41" s="141">
        <v>11</v>
      </c>
      <c r="S41" s="139">
        <v>945</v>
      </c>
      <c r="T41" s="108"/>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row>
    <row r="42" spans="1:109" ht="36.75" customHeight="1">
      <c r="A42" s="77"/>
      <c r="B42" s="77"/>
      <c r="C42" s="153"/>
      <c r="D42" s="83" t="s">
        <v>455</v>
      </c>
      <c r="E42" s="83"/>
      <c r="F42" s="108"/>
      <c r="G42" s="109"/>
      <c r="H42" s="108"/>
      <c r="I42" s="109"/>
      <c r="J42" s="108"/>
      <c r="K42" s="109"/>
      <c r="L42" s="108"/>
      <c r="M42" s="109"/>
      <c r="N42" s="108"/>
      <c r="O42" s="109"/>
      <c r="P42" s="108"/>
      <c r="Q42" s="109"/>
      <c r="R42" s="108"/>
      <c r="S42" s="109"/>
      <c r="T42" s="108"/>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row>
    <row r="43" spans="1:109" ht="36.75" customHeight="1">
      <c r="A43" s="77"/>
      <c r="B43" s="77"/>
      <c r="C43" s="153"/>
      <c r="D43" s="83" t="s">
        <v>456</v>
      </c>
      <c r="E43" s="78">
        <v>6</v>
      </c>
      <c r="F43" s="111">
        <v>0</v>
      </c>
      <c r="G43" s="112">
        <v>9</v>
      </c>
      <c r="H43" s="111">
        <v>0</v>
      </c>
      <c r="I43" s="112">
        <v>6</v>
      </c>
      <c r="J43" s="111">
        <v>0</v>
      </c>
      <c r="K43" s="112">
        <v>6</v>
      </c>
      <c r="L43" s="111">
        <v>0</v>
      </c>
      <c r="M43" s="112">
        <v>0</v>
      </c>
      <c r="N43" s="111">
        <v>0</v>
      </c>
      <c r="O43" s="112">
        <v>0</v>
      </c>
      <c r="P43" s="111">
        <v>0</v>
      </c>
      <c r="Q43" s="112">
        <v>0</v>
      </c>
      <c r="R43" s="111">
        <v>0</v>
      </c>
      <c r="S43" s="112">
        <v>0</v>
      </c>
      <c r="T43" s="108"/>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row>
    <row r="44" spans="1:109" ht="36.75" customHeight="1">
      <c r="A44" s="77"/>
      <c r="B44" s="77"/>
      <c r="C44" s="153"/>
      <c r="D44" s="83" t="s">
        <v>457</v>
      </c>
      <c r="E44" s="83"/>
      <c r="F44" s="116"/>
      <c r="G44" s="118"/>
      <c r="H44" s="116"/>
      <c r="I44" s="118"/>
      <c r="J44" s="116"/>
      <c r="K44" s="118"/>
      <c r="L44" s="116"/>
      <c r="M44" s="118"/>
      <c r="N44" s="116"/>
      <c r="O44" s="118"/>
      <c r="P44" s="116"/>
      <c r="Q44" s="118"/>
      <c r="R44" s="116"/>
      <c r="S44" s="118"/>
      <c r="T44" s="108"/>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row>
    <row r="45" spans="1:109" ht="24.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row>
    <row r="46" spans="1:109" ht="30.75" customHeight="1">
      <c r="A46" s="267" t="s">
        <v>549</v>
      </c>
      <c r="B46" s="241"/>
      <c r="C46" s="241"/>
      <c r="D46" s="241"/>
      <c r="E46" s="241"/>
      <c r="F46" s="241"/>
      <c r="G46" s="241"/>
      <c r="H46" s="241"/>
      <c r="I46" s="241"/>
      <c r="J46" s="241"/>
      <c r="K46" s="241"/>
      <c r="L46" s="241"/>
      <c r="M46" s="241"/>
      <c r="N46" s="241"/>
      <c r="O46" s="241"/>
      <c r="P46" s="241"/>
      <c r="Q46" s="241"/>
      <c r="R46" s="241"/>
      <c r="S46" s="241"/>
      <c r="T46" s="242"/>
      <c r="U46" s="179"/>
      <c r="V46" s="149"/>
      <c r="W46" s="149"/>
      <c r="X46" s="149"/>
      <c r="Y46" s="149"/>
      <c r="Z46" s="149"/>
      <c r="AA46" s="149"/>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row>
    <row r="47" spans="1:109" ht="75.75" customHeight="1">
      <c r="A47" s="253" t="s">
        <v>442</v>
      </c>
      <c r="B47" s="253" t="s">
        <v>443</v>
      </c>
      <c r="C47" s="253" t="s">
        <v>515</v>
      </c>
      <c r="D47" s="253" t="s">
        <v>444</v>
      </c>
      <c r="E47" s="255" t="s">
        <v>516</v>
      </c>
      <c r="F47" s="248" t="s">
        <v>517</v>
      </c>
      <c r="G47" s="223"/>
      <c r="H47" s="248" t="s">
        <v>518</v>
      </c>
      <c r="I47" s="223"/>
      <c r="J47" s="248" t="s">
        <v>519</v>
      </c>
      <c r="K47" s="223"/>
      <c r="L47" s="248" t="s">
        <v>520</v>
      </c>
      <c r="M47" s="223"/>
      <c r="N47" s="248" t="s">
        <v>526</v>
      </c>
      <c r="O47" s="223"/>
      <c r="P47" s="248" t="s">
        <v>522</v>
      </c>
      <c r="Q47" s="223"/>
      <c r="R47" s="248" t="s">
        <v>523</v>
      </c>
      <c r="S47" s="223"/>
      <c r="T47" s="270" t="s">
        <v>449</v>
      </c>
      <c r="U47" s="43"/>
      <c r="V47" s="89"/>
      <c r="W47" s="89"/>
      <c r="X47" s="89"/>
      <c r="Y47" s="89"/>
      <c r="Z47" s="89"/>
      <c r="AA47" s="89"/>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row>
    <row r="48" spans="1:109" ht="17.25" customHeight="1">
      <c r="A48" s="239"/>
      <c r="B48" s="239"/>
      <c r="C48" s="239"/>
      <c r="D48" s="239"/>
      <c r="E48" s="256"/>
      <c r="F48" s="97" t="s">
        <v>547</v>
      </c>
      <c r="G48" s="98" t="s">
        <v>548</v>
      </c>
      <c r="H48" s="97" t="s">
        <v>550</v>
      </c>
      <c r="I48" s="98" t="s">
        <v>551</v>
      </c>
      <c r="J48" s="97" t="s">
        <v>552</v>
      </c>
      <c r="K48" s="98" t="s">
        <v>553</v>
      </c>
      <c r="L48" s="97" t="s">
        <v>554</v>
      </c>
      <c r="M48" s="98" t="s">
        <v>555</v>
      </c>
      <c r="N48" s="97" t="s">
        <v>556</v>
      </c>
      <c r="O48" s="98" t="s">
        <v>557</v>
      </c>
      <c r="P48" s="97" t="s">
        <v>558</v>
      </c>
      <c r="Q48" s="98" t="s">
        <v>559</v>
      </c>
      <c r="R48" s="97" t="s">
        <v>560</v>
      </c>
      <c r="S48" s="98" t="s">
        <v>561</v>
      </c>
      <c r="T48" s="271"/>
      <c r="U48" s="43"/>
      <c r="V48" s="89"/>
      <c r="W48" s="89"/>
      <c r="X48" s="89"/>
      <c r="Y48" s="89"/>
      <c r="Z48" s="89"/>
      <c r="AA48" s="89"/>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row>
    <row r="49" spans="1:109" ht="36.75" customHeight="1">
      <c r="A49" s="77"/>
      <c r="B49" s="77"/>
      <c r="C49" s="159"/>
      <c r="D49" s="77" t="s">
        <v>453</v>
      </c>
      <c r="E49" s="78">
        <v>4520</v>
      </c>
      <c r="F49" s="170">
        <f t="shared" ref="F49:G49" si="26">F40/SUM($F40:$G40)</f>
        <v>3.9912120102526545E-2</v>
      </c>
      <c r="G49" s="171">
        <f t="shared" si="26"/>
        <v>0.96008787989747346</v>
      </c>
      <c r="H49" s="170">
        <f t="shared" ref="H49:I49" si="27">H40/F40</f>
        <v>1.4036697247706422</v>
      </c>
      <c r="I49" s="171">
        <f t="shared" si="27"/>
        <v>0.83104500381388258</v>
      </c>
      <c r="J49" s="170">
        <f t="shared" ref="J49:J50" si="28">J40/$H40</f>
        <v>0.63398692810457513</v>
      </c>
      <c r="K49" s="171">
        <f t="shared" ref="K49:K50" si="29">K40/$I40</f>
        <v>0.76870123910050481</v>
      </c>
      <c r="L49" s="170">
        <f t="shared" ref="L49:L50" si="30">L40/$H40</f>
        <v>0.36601307189542481</v>
      </c>
      <c r="M49" s="171">
        <f t="shared" ref="M49:M50" si="31">M40/$I40</f>
        <v>0.23129876089949519</v>
      </c>
      <c r="N49" s="170" t="e">
        <f>N40/#REF!</f>
        <v>#REF!</v>
      </c>
      <c r="O49" s="171" t="e">
        <f>O40/#REF!</f>
        <v>#REF!</v>
      </c>
      <c r="P49" s="170">
        <f t="shared" ref="P49:P50" si="32">P40/$H40</f>
        <v>9.1503267973856203E-2</v>
      </c>
      <c r="Q49" s="171">
        <f t="shared" ref="Q49:Q50" si="33">Q40/$I40</f>
        <v>0.66085360256998626</v>
      </c>
      <c r="R49" s="170">
        <f t="shared" ref="R49:R50" si="34">R40/$H40</f>
        <v>9.1503267973856203E-2</v>
      </c>
      <c r="S49" s="171">
        <f t="shared" ref="S49:S50" si="35">S40/$I40</f>
        <v>0.66085360256998626</v>
      </c>
      <c r="T49" s="108"/>
      <c r="U49" s="43"/>
      <c r="V49" s="89"/>
      <c r="W49" s="89"/>
      <c r="X49" s="89"/>
      <c r="Y49" s="89"/>
      <c r="Z49" s="89"/>
      <c r="AA49" s="89"/>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row>
    <row r="50" spans="1:109" ht="36.75" customHeight="1">
      <c r="A50" s="77"/>
      <c r="B50" s="77"/>
      <c r="C50" s="153"/>
      <c r="D50" s="83" t="s">
        <v>454</v>
      </c>
      <c r="E50" s="84">
        <v>2318</v>
      </c>
      <c r="F50" s="170">
        <f t="shared" ref="F50:G50" si="36">F41/SUM($F41:$G41)</f>
        <v>1.0687022900763359E-2</v>
      </c>
      <c r="G50" s="171">
        <f t="shared" si="36"/>
        <v>0.9893129770992366</v>
      </c>
      <c r="H50" s="170">
        <f t="shared" ref="H50:I50" si="37">H41/F41</f>
        <v>1.4285714285714286</v>
      </c>
      <c r="I50" s="171">
        <f t="shared" si="37"/>
        <v>0.98148148148148151</v>
      </c>
      <c r="J50" s="170">
        <f t="shared" si="28"/>
        <v>1</v>
      </c>
      <c r="K50" s="171">
        <f t="shared" si="29"/>
        <v>0.95754716981132071</v>
      </c>
      <c r="L50" s="170">
        <f t="shared" si="30"/>
        <v>0</v>
      </c>
      <c r="M50" s="171">
        <f t="shared" si="31"/>
        <v>4.2452830188679243E-2</v>
      </c>
      <c r="N50" s="170" t="e">
        <f>N41/#REF!</f>
        <v>#REF!</v>
      </c>
      <c r="O50" s="171" t="e">
        <f>O41/#REF!</f>
        <v>#REF!</v>
      </c>
      <c r="P50" s="170">
        <f t="shared" si="32"/>
        <v>0.55000000000000004</v>
      </c>
      <c r="Q50" s="171">
        <f t="shared" si="33"/>
        <v>0.74292452830188682</v>
      </c>
      <c r="R50" s="170">
        <f t="shared" si="34"/>
        <v>0.55000000000000004</v>
      </c>
      <c r="S50" s="171">
        <f t="shared" si="35"/>
        <v>0.74292452830188682</v>
      </c>
      <c r="T50" s="108"/>
      <c r="U50" s="43"/>
      <c r="V50" s="180"/>
      <c r="W50" s="180"/>
      <c r="X50" s="180"/>
      <c r="Y50" s="180"/>
      <c r="Z50" s="180"/>
      <c r="AA50" s="180"/>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row>
    <row r="51" spans="1:109" ht="36.75" customHeight="1">
      <c r="A51" s="77"/>
      <c r="B51" s="77"/>
      <c r="C51" s="153"/>
      <c r="D51" s="83" t="s">
        <v>455</v>
      </c>
      <c r="E51" s="83"/>
      <c r="F51" s="120" t="e">
        <f t="shared" ref="F51:G51" si="38">F42/SUM($F42:$G42)</f>
        <v>#DIV/0!</v>
      </c>
      <c r="G51" s="122" t="e">
        <f t="shared" si="38"/>
        <v>#DIV/0!</v>
      </c>
      <c r="H51" s="120" t="e">
        <f t="shared" ref="H51:I51" si="39">H42/F42</f>
        <v>#DIV/0!</v>
      </c>
      <c r="I51" s="122" t="e">
        <f t="shared" si="39"/>
        <v>#DIV/0!</v>
      </c>
      <c r="J51" s="120" t="e">
        <f>J$42/$H$42</f>
        <v>#DIV/0!</v>
      </c>
      <c r="K51" s="122" t="e">
        <f>K$42/$I$42</f>
        <v>#DIV/0!</v>
      </c>
      <c r="L51" s="120" t="e">
        <f>L$42/$H$42</f>
        <v>#DIV/0!</v>
      </c>
      <c r="M51" s="122" t="e">
        <f>M$42/$I$42</f>
        <v>#DIV/0!</v>
      </c>
      <c r="N51" s="170" t="e">
        <f>N42/#REF!</f>
        <v>#REF!</v>
      </c>
      <c r="O51" s="171" t="e">
        <f>O42/#REF!</f>
        <v>#REF!</v>
      </c>
      <c r="P51" s="120" t="e">
        <f>P$42/$H$42</f>
        <v>#DIV/0!</v>
      </c>
      <c r="Q51" s="122" t="e">
        <f>Q$42/$I$42</f>
        <v>#DIV/0!</v>
      </c>
      <c r="R51" s="120" t="e">
        <f>R$42/$H$42</f>
        <v>#DIV/0!</v>
      </c>
      <c r="S51" s="122" t="e">
        <f>S$42/$I$42</f>
        <v>#DIV/0!</v>
      </c>
      <c r="T51" s="108"/>
      <c r="U51" s="43"/>
      <c r="V51" s="180"/>
      <c r="W51" s="180"/>
      <c r="X51" s="180"/>
      <c r="Y51" s="180"/>
      <c r="Z51" s="180"/>
      <c r="AA51" s="180"/>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row>
    <row r="52" spans="1:109" ht="36.75" customHeight="1">
      <c r="A52" s="77"/>
      <c r="B52" s="77"/>
      <c r="C52" s="153"/>
      <c r="D52" s="83" t="s">
        <v>456</v>
      </c>
      <c r="E52" s="78">
        <v>6</v>
      </c>
      <c r="F52" s="120">
        <f t="shared" ref="F52:G52" si="40">F43/SUM($F43:$G43)</f>
        <v>0</v>
      </c>
      <c r="G52" s="122">
        <f t="shared" si="40"/>
        <v>1</v>
      </c>
      <c r="H52" s="120" t="e">
        <f t="shared" ref="H52:I52" si="41">H43/F43</f>
        <v>#DIV/0!</v>
      </c>
      <c r="I52" s="122">
        <f t="shared" si="41"/>
        <v>0.66666666666666663</v>
      </c>
      <c r="J52" s="120" t="e">
        <f>J$43/$H$43</f>
        <v>#DIV/0!</v>
      </c>
      <c r="K52" s="122">
        <f>K$43/$I$43</f>
        <v>1</v>
      </c>
      <c r="L52" s="120" t="e">
        <f>L$43/$H$43</f>
        <v>#DIV/0!</v>
      </c>
      <c r="M52" s="122">
        <f>M$43/$I$43</f>
        <v>0</v>
      </c>
      <c r="N52" s="170" t="e">
        <f>N43/#REF!</f>
        <v>#REF!</v>
      </c>
      <c r="O52" s="171" t="e">
        <f>O43/#REF!</f>
        <v>#REF!</v>
      </c>
      <c r="P52" s="120" t="e">
        <f>P$43/$H$43</f>
        <v>#DIV/0!</v>
      </c>
      <c r="Q52" s="122">
        <f>Q$43/$I$43</f>
        <v>0</v>
      </c>
      <c r="R52" s="120" t="e">
        <f>R$43/$H$43</f>
        <v>#DIV/0!</v>
      </c>
      <c r="S52" s="122">
        <f>S$43/$I$43</f>
        <v>0</v>
      </c>
      <c r="T52" s="108"/>
      <c r="U52" s="43"/>
      <c r="V52" s="180"/>
      <c r="W52" s="180"/>
      <c r="X52" s="180"/>
      <c r="Y52" s="180"/>
      <c r="Z52" s="180"/>
      <c r="AA52" s="180"/>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row>
    <row r="53" spans="1:109" ht="36.75" customHeight="1">
      <c r="A53" s="77"/>
      <c r="B53" s="77"/>
      <c r="C53" s="153"/>
      <c r="D53" s="83" t="s">
        <v>457</v>
      </c>
      <c r="E53" s="83"/>
      <c r="F53" s="123" t="e">
        <f t="shared" ref="F53:G53" si="42">F44/SUM($F44:$G44)</f>
        <v>#DIV/0!</v>
      </c>
      <c r="G53" s="125" t="e">
        <f t="shared" si="42"/>
        <v>#DIV/0!</v>
      </c>
      <c r="H53" s="123" t="e">
        <f t="shared" ref="H53:I53" si="43">H44/F44</f>
        <v>#DIV/0!</v>
      </c>
      <c r="I53" s="125" t="e">
        <f t="shared" si="43"/>
        <v>#DIV/0!</v>
      </c>
      <c r="J53" s="123" t="e">
        <f>J$44/$H$44</f>
        <v>#DIV/0!</v>
      </c>
      <c r="K53" s="125" t="e">
        <f>K$44/$I$44</f>
        <v>#DIV/0!</v>
      </c>
      <c r="L53" s="123" t="e">
        <f>L$44/$H$44</f>
        <v>#DIV/0!</v>
      </c>
      <c r="M53" s="125" t="e">
        <f>M$44/$I$44</f>
        <v>#DIV/0!</v>
      </c>
      <c r="N53" s="173" t="e">
        <f>N44/#REF!</f>
        <v>#REF!</v>
      </c>
      <c r="O53" s="175" t="e">
        <f>O44/#REF!</f>
        <v>#REF!</v>
      </c>
      <c r="P53" s="123" t="e">
        <f>P$44/$H$44</f>
        <v>#DIV/0!</v>
      </c>
      <c r="Q53" s="125" t="e">
        <f>Q$44/$I$44</f>
        <v>#DIV/0!</v>
      </c>
      <c r="R53" s="123" t="e">
        <f>R$44/$H$44</f>
        <v>#DIV/0!</v>
      </c>
      <c r="S53" s="125" t="e">
        <f>S$44/$I$44</f>
        <v>#DIV/0!</v>
      </c>
      <c r="T53" s="108"/>
      <c r="U53" s="43"/>
      <c r="V53" s="180"/>
      <c r="W53" s="180"/>
      <c r="X53" s="180"/>
      <c r="Y53" s="180"/>
      <c r="Z53" s="180"/>
      <c r="AA53" s="180"/>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row>
    <row r="54" spans="1:109" ht="24.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row>
    <row r="55" spans="1:109" ht="30.75" customHeight="1">
      <c r="A55" s="267" t="s">
        <v>562</v>
      </c>
      <c r="B55" s="241"/>
      <c r="C55" s="241"/>
      <c r="D55" s="241"/>
      <c r="E55" s="241"/>
      <c r="F55" s="241"/>
      <c r="G55" s="241"/>
      <c r="H55" s="241"/>
      <c r="I55" s="241"/>
      <c r="J55" s="241"/>
      <c r="K55" s="241"/>
      <c r="L55" s="241"/>
      <c r="M55" s="241"/>
      <c r="N55" s="241"/>
      <c r="O55" s="241"/>
      <c r="P55" s="241"/>
      <c r="Q55" s="241"/>
      <c r="R55" s="241"/>
      <c r="S55" s="241"/>
      <c r="T55" s="242"/>
      <c r="U55" s="179"/>
      <c r="V55" s="149"/>
      <c r="W55" s="149"/>
      <c r="X55" s="149"/>
      <c r="Y55" s="149"/>
      <c r="Z55" s="149"/>
      <c r="AA55" s="149"/>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row>
    <row r="56" spans="1:109" ht="72" customHeight="1">
      <c r="A56" s="253" t="s">
        <v>442</v>
      </c>
      <c r="B56" s="253" t="s">
        <v>443</v>
      </c>
      <c r="C56" s="253" t="s">
        <v>515</v>
      </c>
      <c r="D56" s="253" t="s">
        <v>444</v>
      </c>
      <c r="E56" s="255" t="s">
        <v>516</v>
      </c>
      <c r="F56" s="248" t="s">
        <v>517</v>
      </c>
      <c r="G56" s="223"/>
      <c r="H56" s="248" t="s">
        <v>518</v>
      </c>
      <c r="I56" s="223"/>
      <c r="J56" s="248" t="s">
        <v>519</v>
      </c>
      <c r="K56" s="223"/>
      <c r="L56" s="248" t="s">
        <v>520</v>
      </c>
      <c r="M56" s="223"/>
      <c r="N56" s="248" t="s">
        <v>526</v>
      </c>
      <c r="O56" s="223"/>
      <c r="P56" s="248" t="s">
        <v>522</v>
      </c>
      <c r="Q56" s="223"/>
      <c r="R56" s="248" t="s">
        <v>523</v>
      </c>
      <c r="S56" s="223"/>
      <c r="T56" s="264" t="s">
        <v>449</v>
      </c>
      <c r="U56" s="43"/>
      <c r="V56" s="149"/>
      <c r="W56" s="149"/>
      <c r="X56" s="149"/>
      <c r="Y56" s="149"/>
      <c r="Z56" s="149"/>
      <c r="AA56" s="149"/>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row>
    <row r="57" spans="1:109" ht="17.25" customHeight="1">
      <c r="A57" s="239"/>
      <c r="B57" s="239"/>
      <c r="C57" s="239"/>
      <c r="D57" s="239"/>
      <c r="E57" s="256"/>
      <c r="F57" s="97" t="s">
        <v>490</v>
      </c>
      <c r="G57" s="98" t="s">
        <v>491</v>
      </c>
      <c r="H57" s="97" t="s">
        <v>490</v>
      </c>
      <c r="I57" s="98" t="s">
        <v>491</v>
      </c>
      <c r="J57" s="97" t="s">
        <v>490</v>
      </c>
      <c r="K57" s="98" t="s">
        <v>491</v>
      </c>
      <c r="L57" s="97" t="s">
        <v>490</v>
      </c>
      <c r="M57" s="98" t="s">
        <v>491</v>
      </c>
      <c r="N57" s="97" t="s">
        <v>490</v>
      </c>
      <c r="O57" s="98" t="s">
        <v>491</v>
      </c>
      <c r="P57" s="97" t="s">
        <v>490</v>
      </c>
      <c r="Q57" s="98" t="s">
        <v>491</v>
      </c>
      <c r="R57" s="97" t="s">
        <v>490</v>
      </c>
      <c r="S57" s="98" t="s">
        <v>491</v>
      </c>
      <c r="T57" s="265"/>
      <c r="U57" s="43"/>
      <c r="V57" s="89"/>
      <c r="W57" s="89"/>
      <c r="X57" s="89"/>
      <c r="Y57" s="89"/>
      <c r="Z57" s="89"/>
      <c r="AA57" s="89"/>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row>
    <row r="58" spans="1:109" ht="36.75" customHeight="1">
      <c r="A58" s="77"/>
      <c r="B58" s="77"/>
      <c r="C58" s="159"/>
      <c r="D58" s="77" t="s">
        <v>453</v>
      </c>
      <c r="E58" s="78">
        <v>4520</v>
      </c>
      <c r="F58" s="138">
        <v>43</v>
      </c>
      <c r="G58" s="139">
        <v>2688</v>
      </c>
      <c r="H58" s="138">
        <v>56</v>
      </c>
      <c r="I58" s="139">
        <v>2276</v>
      </c>
      <c r="J58" s="138">
        <v>42</v>
      </c>
      <c r="K58" s="139">
        <v>1730</v>
      </c>
      <c r="L58" s="138">
        <v>14</v>
      </c>
      <c r="M58" s="139">
        <v>546</v>
      </c>
      <c r="N58" s="111">
        <v>21</v>
      </c>
      <c r="O58" s="112">
        <v>896</v>
      </c>
      <c r="P58" s="138">
        <v>7</v>
      </c>
      <c r="Q58" s="139">
        <v>1447</v>
      </c>
      <c r="R58" s="138">
        <v>7</v>
      </c>
      <c r="S58" s="139">
        <v>1447</v>
      </c>
      <c r="T58" s="82"/>
      <c r="U58" s="43"/>
      <c r="V58" s="89"/>
      <c r="W58" s="89"/>
      <c r="X58" s="89"/>
      <c r="Y58" s="89"/>
      <c r="Z58" s="89"/>
      <c r="AA58" s="89"/>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row>
    <row r="59" spans="1:109" ht="160.5" customHeight="1">
      <c r="A59" s="77"/>
      <c r="B59" s="77"/>
      <c r="C59" s="153"/>
      <c r="D59" s="83" t="s">
        <v>454</v>
      </c>
      <c r="E59" s="84">
        <v>2318</v>
      </c>
      <c r="F59" s="141">
        <v>10</v>
      </c>
      <c r="G59" s="139">
        <v>1300</v>
      </c>
      <c r="H59" s="141">
        <v>17</v>
      </c>
      <c r="I59" s="181">
        <v>1275</v>
      </c>
      <c r="J59" s="138">
        <v>16</v>
      </c>
      <c r="K59" s="139">
        <v>1222</v>
      </c>
      <c r="L59" s="141">
        <v>1</v>
      </c>
      <c r="M59" s="178">
        <v>53</v>
      </c>
      <c r="N59" s="141">
        <v>1</v>
      </c>
      <c r="O59" s="112">
        <v>111</v>
      </c>
      <c r="P59" s="141">
        <v>4</v>
      </c>
      <c r="Q59" s="178">
        <v>952</v>
      </c>
      <c r="R59" s="141">
        <v>4</v>
      </c>
      <c r="S59" s="139">
        <v>952</v>
      </c>
      <c r="T59" s="82"/>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row>
    <row r="60" spans="1:109" ht="36.75" customHeight="1">
      <c r="A60" s="77"/>
      <c r="B60" s="77"/>
      <c r="C60" s="153"/>
      <c r="D60" s="83" t="s">
        <v>455</v>
      </c>
      <c r="E60" s="83"/>
      <c r="F60" s="142"/>
      <c r="G60" s="160"/>
      <c r="H60" s="142"/>
      <c r="I60" s="160"/>
      <c r="J60" s="142"/>
      <c r="K60" s="160"/>
      <c r="L60" s="142"/>
      <c r="M60" s="160"/>
      <c r="N60" s="142"/>
      <c r="O60" s="160"/>
      <c r="P60" s="142"/>
      <c r="Q60" s="160"/>
      <c r="R60" s="142"/>
      <c r="S60" s="160"/>
      <c r="T60" s="82"/>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row>
    <row r="61" spans="1:109" ht="36.75" customHeight="1">
      <c r="A61" s="77"/>
      <c r="B61" s="77"/>
      <c r="C61" s="153"/>
      <c r="D61" s="83" t="s">
        <v>456</v>
      </c>
      <c r="E61" s="78">
        <v>6</v>
      </c>
      <c r="F61" s="111">
        <v>0</v>
      </c>
      <c r="G61" s="112">
        <v>9</v>
      </c>
      <c r="H61" s="111">
        <v>0</v>
      </c>
      <c r="I61" s="112">
        <v>6</v>
      </c>
      <c r="J61" s="111">
        <v>0</v>
      </c>
      <c r="K61" s="112">
        <v>6</v>
      </c>
      <c r="L61" s="111">
        <v>0</v>
      </c>
      <c r="M61" s="112">
        <v>0</v>
      </c>
      <c r="N61" s="111">
        <v>0</v>
      </c>
      <c r="O61" s="112">
        <v>0</v>
      </c>
      <c r="P61" s="111">
        <v>0</v>
      </c>
      <c r="Q61" s="112">
        <v>0</v>
      </c>
      <c r="R61" s="111">
        <v>0</v>
      </c>
      <c r="S61" s="112">
        <v>0</v>
      </c>
      <c r="T61" s="82"/>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row>
    <row r="62" spans="1:109" ht="36.75" customHeight="1">
      <c r="A62" s="77"/>
      <c r="B62" s="77"/>
      <c r="C62" s="153"/>
      <c r="D62" s="83" t="s">
        <v>457</v>
      </c>
      <c r="E62" s="83"/>
      <c r="F62" s="116"/>
      <c r="G62" s="118"/>
      <c r="H62" s="116"/>
      <c r="I62" s="118"/>
      <c r="J62" s="116"/>
      <c r="K62" s="118"/>
      <c r="L62" s="116"/>
      <c r="M62" s="118"/>
      <c r="N62" s="116"/>
      <c r="O62" s="118"/>
      <c r="P62" s="116"/>
      <c r="Q62" s="118"/>
      <c r="R62" s="116"/>
      <c r="S62" s="118"/>
      <c r="T62" s="82"/>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row>
    <row r="63" spans="1:109" ht="24.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row>
    <row r="64" spans="1:109" ht="30.75" customHeight="1">
      <c r="A64" s="267" t="s">
        <v>563</v>
      </c>
      <c r="B64" s="241"/>
      <c r="C64" s="241"/>
      <c r="D64" s="241"/>
      <c r="E64" s="241"/>
      <c r="F64" s="241"/>
      <c r="G64" s="241"/>
      <c r="H64" s="241"/>
      <c r="I64" s="241"/>
      <c r="J64" s="241"/>
      <c r="K64" s="241"/>
      <c r="L64" s="241"/>
      <c r="M64" s="241"/>
      <c r="N64" s="241"/>
      <c r="O64" s="241"/>
      <c r="P64" s="241"/>
      <c r="Q64" s="241"/>
      <c r="R64" s="241"/>
      <c r="S64" s="241"/>
      <c r="T64" s="242"/>
      <c r="U64" s="179"/>
      <c r="V64" s="149"/>
      <c r="W64" s="149"/>
      <c r="X64" s="149"/>
      <c r="Y64" s="149"/>
      <c r="Z64" s="149"/>
      <c r="AA64" s="149"/>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row>
    <row r="65" spans="1:109" ht="72" customHeight="1">
      <c r="A65" s="253" t="s">
        <v>442</v>
      </c>
      <c r="B65" s="253" t="s">
        <v>443</v>
      </c>
      <c r="C65" s="253" t="s">
        <v>515</v>
      </c>
      <c r="D65" s="253" t="s">
        <v>444</v>
      </c>
      <c r="E65" s="255" t="s">
        <v>516</v>
      </c>
      <c r="F65" s="248" t="s">
        <v>517</v>
      </c>
      <c r="G65" s="223"/>
      <c r="H65" s="248" t="s">
        <v>518</v>
      </c>
      <c r="I65" s="223"/>
      <c r="J65" s="248" t="s">
        <v>519</v>
      </c>
      <c r="K65" s="223"/>
      <c r="L65" s="248" t="s">
        <v>520</v>
      </c>
      <c r="M65" s="223"/>
      <c r="N65" s="248" t="s">
        <v>526</v>
      </c>
      <c r="O65" s="223"/>
      <c r="P65" s="248" t="s">
        <v>522</v>
      </c>
      <c r="Q65" s="223"/>
      <c r="R65" s="248" t="s">
        <v>523</v>
      </c>
      <c r="S65" s="223"/>
      <c r="T65" s="270" t="s">
        <v>449</v>
      </c>
      <c r="U65" s="43"/>
      <c r="V65" s="149"/>
      <c r="W65" s="149"/>
      <c r="X65" s="149"/>
      <c r="Y65" s="149"/>
      <c r="Z65" s="149"/>
      <c r="AA65" s="149"/>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row>
    <row r="66" spans="1:109" ht="147" customHeight="1">
      <c r="A66" s="239"/>
      <c r="B66" s="239"/>
      <c r="C66" s="239"/>
      <c r="D66" s="239"/>
      <c r="E66" s="256"/>
      <c r="F66" s="97" t="s">
        <v>564</v>
      </c>
      <c r="G66" s="98" t="s">
        <v>565</v>
      </c>
      <c r="H66" s="97" t="s">
        <v>564</v>
      </c>
      <c r="I66" s="98" t="s">
        <v>565</v>
      </c>
      <c r="J66" s="97" t="s">
        <v>566</v>
      </c>
      <c r="K66" s="98" t="s">
        <v>567</v>
      </c>
      <c r="L66" s="97" t="s">
        <v>568</v>
      </c>
      <c r="M66" s="98" t="s">
        <v>569</v>
      </c>
      <c r="N66" s="97" t="s">
        <v>570</v>
      </c>
      <c r="O66" s="98" t="s">
        <v>571</v>
      </c>
      <c r="P66" s="97" t="s">
        <v>572</v>
      </c>
      <c r="Q66" s="98" t="s">
        <v>573</v>
      </c>
      <c r="R66" s="97" t="s">
        <v>574</v>
      </c>
      <c r="S66" s="98" t="s">
        <v>575</v>
      </c>
      <c r="T66" s="271"/>
      <c r="U66" s="43"/>
      <c r="V66" s="89"/>
      <c r="W66" s="89"/>
      <c r="X66" s="89"/>
      <c r="Y66" s="89"/>
      <c r="Z66" s="89"/>
      <c r="AA66" s="89"/>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row>
    <row r="67" spans="1:109" ht="36.75" customHeight="1">
      <c r="A67" s="77"/>
      <c r="B67" s="77"/>
      <c r="C67" s="159"/>
      <c r="D67" s="77" t="s">
        <v>453</v>
      </c>
      <c r="E67" s="78">
        <v>4520</v>
      </c>
      <c r="F67" s="170">
        <f t="shared" ref="F67:G67" si="44">F58/SUM($F58:$G58)</f>
        <v>1.5745148297326986E-2</v>
      </c>
      <c r="G67" s="171">
        <f t="shared" si="44"/>
        <v>0.98425485170267302</v>
      </c>
      <c r="H67" s="170">
        <f t="shared" ref="H67:I67" si="45">H58/F58</f>
        <v>1.3023255813953489</v>
      </c>
      <c r="I67" s="171">
        <f t="shared" si="45"/>
        <v>0.84672619047619047</v>
      </c>
      <c r="J67" s="170">
        <f>J58/$H$58</f>
        <v>0.75</v>
      </c>
      <c r="K67" s="171">
        <f>K$58/$I$58</f>
        <v>0.7601054481546573</v>
      </c>
      <c r="L67" s="170">
        <f>L58/$H$58</f>
        <v>0.25</v>
      </c>
      <c r="M67" s="171">
        <f>M$58/$I$58</f>
        <v>0.2398945518453427</v>
      </c>
      <c r="N67" s="170" t="e">
        <f>N58/#REF!</f>
        <v>#REF!</v>
      </c>
      <c r="O67" s="171" t="e">
        <f>O58/#REF!</f>
        <v>#REF!</v>
      </c>
      <c r="P67" s="170">
        <f>P58/$H$58</f>
        <v>0.125</v>
      </c>
      <c r="Q67" s="171">
        <f>Q$58/$I$58</f>
        <v>0.63576449912126543</v>
      </c>
      <c r="R67" s="170">
        <f>R58/$H$58</f>
        <v>0.125</v>
      </c>
      <c r="S67" s="171">
        <f>S$58/$I$58</f>
        <v>0.63576449912126543</v>
      </c>
      <c r="T67" s="108"/>
      <c r="U67" s="43"/>
      <c r="V67" s="89"/>
      <c r="W67" s="89"/>
      <c r="X67" s="89"/>
      <c r="Y67" s="89"/>
      <c r="Z67" s="89"/>
      <c r="AA67" s="89"/>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row>
    <row r="68" spans="1:109" ht="36.75" customHeight="1">
      <c r="A68" s="77"/>
      <c r="B68" s="77"/>
      <c r="C68" s="153"/>
      <c r="D68" s="83" t="s">
        <v>454</v>
      </c>
      <c r="E68" s="84">
        <v>2318</v>
      </c>
      <c r="F68" s="170">
        <f t="shared" ref="F68:G68" si="46">F59/SUM($F59:$G59)</f>
        <v>7.6335877862595417E-3</v>
      </c>
      <c r="G68" s="171">
        <f t="shared" si="46"/>
        <v>0.99236641221374045</v>
      </c>
      <c r="H68" s="120">
        <f t="shared" ref="H68:H69" si="47">H59/$F59</f>
        <v>1.7</v>
      </c>
      <c r="I68" s="122">
        <f t="shared" ref="I68:I69" si="48">I59/$G59</f>
        <v>0.98076923076923073</v>
      </c>
      <c r="J68" s="120">
        <f t="shared" ref="J68:J69" si="49">J59/$H59</f>
        <v>0.94117647058823528</v>
      </c>
      <c r="K68" s="122">
        <f t="shared" ref="K68:K69" si="50">K59/$I59</f>
        <v>0.95843137254901956</v>
      </c>
      <c r="L68" s="120">
        <f t="shared" ref="L68:L69" si="51">L59/$H59</f>
        <v>5.8823529411764705E-2</v>
      </c>
      <c r="M68" s="122">
        <f t="shared" ref="M68:M69" si="52">M59/$I59</f>
        <v>4.1568627450980389E-2</v>
      </c>
      <c r="N68" s="170" t="e">
        <f>N59/#REF!</f>
        <v>#REF!</v>
      </c>
      <c r="O68" s="171" t="e">
        <f>O59/#REF!</f>
        <v>#REF!</v>
      </c>
      <c r="P68" s="120">
        <f t="shared" ref="P68:P69" si="53">P59/$H59</f>
        <v>0.23529411764705882</v>
      </c>
      <c r="Q68" s="122">
        <f t="shared" ref="Q68:Q69" si="54">Q59/$I59</f>
        <v>0.7466666666666667</v>
      </c>
      <c r="R68" s="120">
        <f t="shared" ref="R68:R69" si="55">R59/$H59</f>
        <v>0.23529411764705882</v>
      </c>
      <c r="S68" s="122">
        <f t="shared" ref="S68:S69" si="56">S59/$I59</f>
        <v>0.7466666666666667</v>
      </c>
      <c r="T68" s="108"/>
      <c r="U68" s="43"/>
      <c r="V68" s="180"/>
      <c r="W68" s="180"/>
      <c r="X68" s="180"/>
      <c r="Y68" s="180"/>
      <c r="Z68" s="180"/>
      <c r="AA68" s="180"/>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row>
    <row r="69" spans="1:109" ht="36.75" customHeight="1">
      <c r="A69" s="77"/>
      <c r="B69" s="77"/>
      <c r="C69" s="153"/>
      <c r="D69" s="83" t="s">
        <v>455</v>
      </c>
      <c r="E69" s="83"/>
      <c r="F69" s="170" t="e">
        <f t="shared" ref="F69:G69" si="57">F60/SUM($F60:$G60)</f>
        <v>#DIV/0!</v>
      </c>
      <c r="G69" s="171" t="e">
        <f t="shared" si="57"/>
        <v>#DIV/0!</v>
      </c>
      <c r="H69" s="120" t="e">
        <f t="shared" si="47"/>
        <v>#DIV/0!</v>
      </c>
      <c r="I69" s="122" t="e">
        <f t="shared" si="48"/>
        <v>#DIV/0!</v>
      </c>
      <c r="J69" s="120" t="e">
        <f t="shared" si="49"/>
        <v>#DIV/0!</v>
      </c>
      <c r="K69" s="122" t="e">
        <f t="shared" si="50"/>
        <v>#DIV/0!</v>
      </c>
      <c r="L69" s="120" t="e">
        <f t="shared" si="51"/>
        <v>#DIV/0!</v>
      </c>
      <c r="M69" s="122" t="e">
        <f t="shared" si="52"/>
        <v>#DIV/0!</v>
      </c>
      <c r="N69" s="170" t="e">
        <f>N60/#REF!</f>
        <v>#REF!</v>
      </c>
      <c r="O69" s="171" t="e">
        <f>O60/#REF!</f>
        <v>#REF!</v>
      </c>
      <c r="P69" s="120" t="e">
        <f t="shared" si="53"/>
        <v>#DIV/0!</v>
      </c>
      <c r="Q69" s="122" t="e">
        <f t="shared" si="54"/>
        <v>#DIV/0!</v>
      </c>
      <c r="R69" s="120" t="e">
        <f t="shared" si="55"/>
        <v>#DIV/0!</v>
      </c>
      <c r="S69" s="122" t="e">
        <f t="shared" si="56"/>
        <v>#DIV/0!</v>
      </c>
      <c r="T69" s="108"/>
      <c r="U69" s="43"/>
      <c r="V69" s="180"/>
      <c r="W69" s="180"/>
      <c r="X69" s="180"/>
      <c r="Y69" s="180"/>
      <c r="Z69" s="180"/>
      <c r="AA69" s="180"/>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row>
    <row r="70" spans="1:109" ht="36.75" customHeight="1">
      <c r="A70" s="77"/>
      <c r="B70" s="77"/>
      <c r="C70" s="153"/>
      <c r="D70" s="83" t="s">
        <v>456</v>
      </c>
      <c r="E70" s="78">
        <v>6</v>
      </c>
      <c r="F70" s="120">
        <f t="shared" ref="F70:G70" si="58">F61/SUM($F61:$G61)</f>
        <v>0</v>
      </c>
      <c r="G70" s="122">
        <f t="shared" si="58"/>
        <v>1</v>
      </c>
      <c r="H70" s="120" t="e">
        <f t="shared" ref="H70:I70" si="59">H61/F61</f>
        <v>#DIV/0!</v>
      </c>
      <c r="I70" s="122">
        <f t="shared" si="59"/>
        <v>0.66666666666666663</v>
      </c>
      <c r="J70" s="120" t="e">
        <f>J61/$H$61</f>
        <v>#DIV/0!</v>
      </c>
      <c r="K70" s="122">
        <f>K61/$I$61</f>
        <v>1</v>
      </c>
      <c r="L70" s="120" t="e">
        <f>L61/$H$61</f>
        <v>#DIV/0!</v>
      </c>
      <c r="M70" s="122">
        <f>M61/$I$61</f>
        <v>0</v>
      </c>
      <c r="N70" s="170" t="e">
        <f>N61/#REF!</f>
        <v>#REF!</v>
      </c>
      <c r="O70" s="171" t="e">
        <f>O61/#REF!</f>
        <v>#REF!</v>
      </c>
      <c r="P70" s="120" t="e">
        <f>P61/$H$61</f>
        <v>#DIV/0!</v>
      </c>
      <c r="Q70" s="122">
        <f>Q61/$I$61</f>
        <v>0</v>
      </c>
      <c r="R70" s="120" t="e">
        <f>R61/$H$61</f>
        <v>#DIV/0!</v>
      </c>
      <c r="S70" s="122">
        <f>S61/$I$61</f>
        <v>0</v>
      </c>
      <c r="T70" s="108"/>
      <c r="U70" s="43"/>
      <c r="V70" s="180"/>
      <c r="W70" s="180"/>
      <c r="X70" s="180"/>
      <c r="Y70" s="180"/>
      <c r="Z70" s="180"/>
      <c r="AA70" s="180"/>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row>
    <row r="71" spans="1:109" ht="36.75" customHeight="1">
      <c r="A71" s="77"/>
      <c r="B71" s="77"/>
      <c r="C71" s="153"/>
      <c r="D71" s="83" t="s">
        <v>457</v>
      </c>
      <c r="E71" s="83"/>
      <c r="F71" s="123" t="e">
        <f t="shared" ref="F71:G71" si="60">F62/SUM($F62:$G62)</f>
        <v>#DIV/0!</v>
      </c>
      <c r="G71" s="125" t="e">
        <f t="shared" si="60"/>
        <v>#DIV/0!</v>
      </c>
      <c r="H71" s="123" t="e">
        <f t="shared" ref="H71:I71" si="61">H62/F62</f>
        <v>#DIV/0!</v>
      </c>
      <c r="I71" s="125" t="e">
        <f t="shared" si="61"/>
        <v>#DIV/0!</v>
      </c>
      <c r="J71" s="123" t="e">
        <f>J62/$H$62</f>
        <v>#DIV/0!</v>
      </c>
      <c r="K71" s="125" t="e">
        <f>K62/$I$62</f>
        <v>#DIV/0!</v>
      </c>
      <c r="L71" s="123" t="e">
        <f>L62/$H$62</f>
        <v>#DIV/0!</v>
      </c>
      <c r="M71" s="125" t="e">
        <f>M62/$I$62</f>
        <v>#DIV/0!</v>
      </c>
      <c r="N71" s="173" t="e">
        <f>N62/#REF!</f>
        <v>#REF!</v>
      </c>
      <c r="O71" s="175" t="e">
        <f>O62/#REF!</f>
        <v>#REF!</v>
      </c>
      <c r="P71" s="123" t="e">
        <f>P62/$H$62</f>
        <v>#DIV/0!</v>
      </c>
      <c r="Q71" s="125" t="e">
        <f>Q62/$I$62</f>
        <v>#DIV/0!</v>
      </c>
      <c r="R71" s="123" t="e">
        <f>R62/$H$62</f>
        <v>#DIV/0!</v>
      </c>
      <c r="S71" s="125" t="e">
        <f>S62/$I$62</f>
        <v>#DIV/0!</v>
      </c>
      <c r="T71" s="108"/>
      <c r="U71" s="43"/>
      <c r="V71" s="180"/>
      <c r="W71" s="180"/>
      <c r="X71" s="180"/>
      <c r="Y71" s="180"/>
      <c r="Z71" s="180"/>
      <c r="AA71" s="180"/>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row>
    <row r="72" spans="1:109"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row>
    <row r="73" spans="1:109"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row>
    <row r="74" spans="1:109"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row>
    <row r="75" spans="1:109"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row>
    <row r="76" spans="1:109"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row>
    <row r="77" spans="1:109"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row>
    <row r="78" spans="1:109"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row>
    <row r="79" spans="1:109"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row>
    <row r="80" spans="1:109"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row>
    <row r="81" spans="1:109"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row>
    <row r="82" spans="1:109"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row>
    <row r="83" spans="1:109"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row>
    <row r="84" spans="1:109"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row>
    <row r="85" spans="1:109"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row>
    <row r="86" spans="1:109"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row>
    <row r="87" spans="1:109"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row>
    <row r="88" spans="1:109"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row>
    <row r="89" spans="1:109"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row>
    <row r="90" spans="1:109"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row>
    <row r="91" spans="1:109"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row>
    <row r="92" spans="1:109"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row>
    <row r="93" spans="1:109"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row>
    <row r="94" spans="1:109"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row>
    <row r="95" spans="1:109"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row>
    <row r="96" spans="1:109"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row>
    <row r="97" spans="1:109"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row>
    <row r="98" spans="1:109"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row>
    <row r="99" spans="1:109"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row>
    <row r="100" spans="1:109"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row>
    <row r="101" spans="1:109"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row>
    <row r="102" spans="1:109"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row>
    <row r="103" spans="1:109"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row>
    <row r="104" spans="1:109"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row>
    <row r="105" spans="1:109"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row>
    <row r="106" spans="1:109"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row>
    <row r="107" spans="1:109"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row>
    <row r="108" spans="1:109"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row>
    <row r="109" spans="1:109"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row>
    <row r="110" spans="1:109"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row>
    <row r="111" spans="1:109"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row>
    <row r="112" spans="1:109"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row>
    <row r="113" spans="1:109"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row>
    <row r="114" spans="1:109"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row>
    <row r="115" spans="1:109"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row>
    <row r="116" spans="1:109"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row>
    <row r="117" spans="1:109"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row>
    <row r="118" spans="1:109"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row>
    <row r="119" spans="1:109"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row>
    <row r="120" spans="1:109"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row>
    <row r="121" spans="1:109"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row>
    <row r="122" spans="1:109"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row>
    <row r="123" spans="1:109"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row>
    <row r="124" spans="1:109"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row>
    <row r="125" spans="1:109"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row>
    <row r="126" spans="1:109"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row>
    <row r="127" spans="1:109"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row>
    <row r="128" spans="1:109"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row>
    <row r="129" spans="1:109"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row>
    <row r="130" spans="1:109"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row>
    <row r="131" spans="1:109"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row>
    <row r="132" spans="1:109"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row>
    <row r="133" spans="1:109"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row>
    <row r="134" spans="1:109"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row>
    <row r="135" spans="1:109"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row>
    <row r="136" spans="1:109"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row>
    <row r="137" spans="1:109"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row>
    <row r="138" spans="1:109"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row>
    <row r="139" spans="1:109"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row>
    <row r="140" spans="1:109"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row>
    <row r="141" spans="1:109"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row>
    <row r="142" spans="1:109"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row>
    <row r="143" spans="1:109"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row>
    <row r="144" spans="1:109"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row>
    <row r="145" spans="1:109"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row>
    <row r="146" spans="1:109"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row>
    <row r="147" spans="1:109"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row>
    <row r="148" spans="1:109"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row>
    <row r="149" spans="1:109"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row>
    <row r="150" spans="1:109"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row>
    <row r="151" spans="1:109"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row>
    <row r="152" spans="1:109"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row>
    <row r="153" spans="1:109"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row>
    <row r="154" spans="1:109"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row>
    <row r="155" spans="1:109"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row>
    <row r="156" spans="1:109"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row>
    <row r="157" spans="1:109"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row>
    <row r="158" spans="1:109"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row>
    <row r="159" spans="1:109"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row>
    <row r="160" spans="1:109"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row>
    <row r="161" spans="1:109"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row>
    <row r="162" spans="1:109"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row>
    <row r="163" spans="1:109"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row>
    <row r="164" spans="1:109"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row>
    <row r="165" spans="1:109"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row>
    <row r="166" spans="1:109"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row>
    <row r="167" spans="1:109"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row>
    <row r="168" spans="1:109"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row>
    <row r="169" spans="1:109"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row>
    <row r="170" spans="1:109"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row>
    <row r="171" spans="1:109"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row>
    <row r="172" spans="1:109"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row>
    <row r="173" spans="1:109"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row>
    <row r="174" spans="1:109"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row>
    <row r="175" spans="1:109"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row>
    <row r="176" spans="1:109"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row>
    <row r="177" spans="1:109"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row>
    <row r="178" spans="1:109"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row>
    <row r="179" spans="1:109"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row>
    <row r="180" spans="1:109"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row>
    <row r="181" spans="1:109"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row>
    <row r="182" spans="1:109"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row>
    <row r="183" spans="1:109"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row>
    <row r="184" spans="1:109"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row>
    <row r="185" spans="1:109"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row>
    <row r="186" spans="1:109"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row>
    <row r="187" spans="1:109"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row>
    <row r="188" spans="1:109"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row>
    <row r="189" spans="1:109"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row>
    <row r="190" spans="1:109"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row>
    <row r="191" spans="1:109"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row>
    <row r="192" spans="1:109"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row>
    <row r="193" spans="1:109"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row>
    <row r="194" spans="1:109"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row>
    <row r="195" spans="1:109"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row>
    <row r="196" spans="1:109"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row>
    <row r="197" spans="1:109"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row>
    <row r="198" spans="1:109"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row>
    <row r="199" spans="1:109"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row>
    <row r="200" spans="1:109"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row>
    <row r="201" spans="1:109"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row>
    <row r="202" spans="1:109"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row>
    <row r="203" spans="1:109"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row>
    <row r="204" spans="1:109"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row>
    <row r="205" spans="1:109"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row>
    <row r="206" spans="1:109"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row>
    <row r="207" spans="1:109"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row>
    <row r="208" spans="1:109"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row>
    <row r="209" spans="1:109"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row>
    <row r="210" spans="1:109"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row>
    <row r="211" spans="1:109"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row>
    <row r="212" spans="1:109"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row>
    <row r="213" spans="1:109"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row>
    <row r="214" spans="1:109"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row>
    <row r="215" spans="1:109"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row>
    <row r="216" spans="1:109"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row>
    <row r="217" spans="1:109"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row>
    <row r="218" spans="1:109"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row>
    <row r="219" spans="1:109"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row>
    <row r="220" spans="1:109"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row>
    <row r="221" spans="1:109"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row>
    <row r="222" spans="1:109"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row>
    <row r="223" spans="1:109"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row>
    <row r="224" spans="1:109"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row>
    <row r="225" spans="1:109"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row>
    <row r="226" spans="1:109"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row>
    <row r="227" spans="1:109"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row>
    <row r="228" spans="1:109"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row>
    <row r="229" spans="1:109"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row>
    <row r="230" spans="1:109"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row>
    <row r="231" spans="1:109"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row>
    <row r="232" spans="1:109"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row>
    <row r="233" spans="1:109"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row>
    <row r="234" spans="1:109"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row>
    <row r="235" spans="1:109"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row>
    <row r="236" spans="1:109"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row>
    <row r="237" spans="1:109"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row>
    <row r="238" spans="1:109"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row>
    <row r="239" spans="1:109"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row>
    <row r="240" spans="1:109"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row>
    <row r="241" spans="1:109"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row>
    <row r="242" spans="1:109"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row>
    <row r="243" spans="1:109"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row>
    <row r="244" spans="1:109"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row>
    <row r="245" spans="1:109"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row>
    <row r="246" spans="1:109"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row>
    <row r="247" spans="1:109"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row>
    <row r="248" spans="1:109"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row>
    <row r="249" spans="1:109"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row>
    <row r="250" spans="1:109"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row>
    <row r="251" spans="1:109"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row>
    <row r="252" spans="1:109"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row>
    <row r="253" spans="1:109"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row>
    <row r="254" spans="1:109"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row>
    <row r="255" spans="1:109"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row>
    <row r="256" spans="1:109"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row>
    <row r="257" spans="1:109"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row>
    <row r="258" spans="1:109"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row>
    <row r="259" spans="1:109"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row>
    <row r="260" spans="1:109"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row>
    <row r="261" spans="1:109"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row>
    <row r="262" spans="1:109"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row>
    <row r="263" spans="1:109"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row>
    <row r="264" spans="1:109"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row>
    <row r="265" spans="1:109"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row>
    <row r="266" spans="1:109"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row>
    <row r="267" spans="1:109"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row>
    <row r="268" spans="1:109"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row>
    <row r="269" spans="1:109"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row>
    <row r="270" spans="1:109"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row>
    <row r="271" spans="1:109"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row>
    <row r="272" spans="1:109"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row>
    <row r="273" spans="1:109"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row>
    <row r="274" spans="1:109"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row>
    <row r="275" spans="1:109"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row>
    <row r="276" spans="1:109"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row>
    <row r="277" spans="1:109"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row>
    <row r="278" spans="1:109"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row>
    <row r="279" spans="1:109"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row>
    <row r="280" spans="1:109"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row>
    <row r="281" spans="1:109"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row>
    <row r="282" spans="1:109"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row>
    <row r="283" spans="1:109"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row>
    <row r="284" spans="1:109"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row>
    <row r="285" spans="1:109"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row>
    <row r="286" spans="1:109"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row>
    <row r="287" spans="1:109"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row>
    <row r="288" spans="1:109"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row>
    <row r="289" spans="1:109"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row>
    <row r="290" spans="1:109"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row>
    <row r="291" spans="1:109"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row>
    <row r="292" spans="1:109"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row>
    <row r="293" spans="1:109"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row>
    <row r="294" spans="1:109"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row>
    <row r="295" spans="1:109"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row>
    <row r="296" spans="1:109"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row>
    <row r="297" spans="1:109"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row>
    <row r="298" spans="1:109"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row>
    <row r="299" spans="1:109"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row>
    <row r="300" spans="1:109"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row>
    <row r="301" spans="1:109"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row>
    <row r="302" spans="1:109"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row>
    <row r="303" spans="1:109"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row>
    <row r="304" spans="1:109"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row>
    <row r="305" spans="1:109"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row>
    <row r="306" spans="1:109"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row>
    <row r="307" spans="1:109"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row>
    <row r="308" spans="1:109"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row>
    <row r="309" spans="1:109"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row>
    <row r="310" spans="1:109"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row>
    <row r="311" spans="1:109"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row>
    <row r="312" spans="1:109"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row>
    <row r="313" spans="1:109"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row>
    <row r="314" spans="1:109"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row>
    <row r="315" spans="1:109"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row>
    <row r="316" spans="1:109"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row>
    <row r="317" spans="1:109"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row>
    <row r="318" spans="1:109"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row>
    <row r="319" spans="1:109"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row>
    <row r="320" spans="1:109"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row>
    <row r="321" spans="1:109"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row>
    <row r="322" spans="1:109"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row>
    <row r="323" spans="1:109"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row>
    <row r="324" spans="1:109"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row>
    <row r="325" spans="1:109"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row>
    <row r="326" spans="1:109"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row>
    <row r="327" spans="1:109"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row>
    <row r="328" spans="1:109"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row>
    <row r="329" spans="1:109"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row>
    <row r="330" spans="1:109"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row>
    <row r="331" spans="1:109"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row>
    <row r="332" spans="1:109"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row>
    <row r="333" spans="1:109"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row>
    <row r="334" spans="1:109"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row>
    <row r="335" spans="1:109"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row>
    <row r="336" spans="1:109"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row>
    <row r="337" spans="1:109"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row>
    <row r="338" spans="1:109"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row>
    <row r="339" spans="1:109"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row>
    <row r="340" spans="1:109"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row>
    <row r="341" spans="1:109"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row>
    <row r="342" spans="1:109"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row>
    <row r="343" spans="1:109"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row>
    <row r="344" spans="1:109"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row>
    <row r="345" spans="1:109"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row>
    <row r="346" spans="1:109"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row>
    <row r="347" spans="1:109"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row>
    <row r="348" spans="1:109"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row>
    <row r="349" spans="1:109"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row>
    <row r="350" spans="1:109"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row>
    <row r="351" spans="1:109"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row>
    <row r="352" spans="1:109"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row>
    <row r="353" spans="1:109"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row>
    <row r="354" spans="1:109"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row>
    <row r="355" spans="1:109"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row>
    <row r="356" spans="1:109"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row>
    <row r="357" spans="1:109"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row>
    <row r="358" spans="1:109"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row>
    <row r="359" spans="1:109"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row>
    <row r="360" spans="1:109"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row>
    <row r="361" spans="1:109"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row>
    <row r="362" spans="1:109"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row>
    <row r="363" spans="1:109"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row>
    <row r="364" spans="1:109"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row>
    <row r="365" spans="1:109"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row>
    <row r="366" spans="1:109"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row>
    <row r="367" spans="1:109"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row>
    <row r="368" spans="1:109"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row>
    <row r="369" spans="1:109"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row>
    <row r="370" spans="1:109"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row>
    <row r="371" spans="1:109"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row>
    <row r="372" spans="1:109"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row>
    <row r="373" spans="1:109"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row>
    <row r="374" spans="1:109"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row>
    <row r="375" spans="1:109"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row>
    <row r="376" spans="1:109"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row>
    <row r="377" spans="1:109"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row>
    <row r="378" spans="1:109"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row>
    <row r="379" spans="1:109"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row>
    <row r="380" spans="1:109"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row>
    <row r="381" spans="1:109"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row>
    <row r="382" spans="1:109"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row>
    <row r="383" spans="1:109"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row>
    <row r="384" spans="1:109"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row>
    <row r="385" spans="1:109"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row>
    <row r="386" spans="1:109"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row>
    <row r="387" spans="1:109"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row>
    <row r="388" spans="1:109"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row>
    <row r="389" spans="1:109"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row>
    <row r="390" spans="1:109"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row>
    <row r="391" spans="1:109"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row>
    <row r="392" spans="1:109"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row>
    <row r="393" spans="1:109"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row>
    <row r="394" spans="1:109"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row>
    <row r="395" spans="1:109"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row>
    <row r="396" spans="1:109"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row>
    <row r="397" spans="1:109"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row>
    <row r="398" spans="1:109"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row>
    <row r="399" spans="1:109"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row>
    <row r="400" spans="1:109"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row>
    <row r="401" spans="1:109"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row>
    <row r="402" spans="1:109"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row>
    <row r="403" spans="1:109"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row>
    <row r="404" spans="1:109"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row>
    <row r="405" spans="1:109"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row>
    <row r="406" spans="1:109"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row>
    <row r="407" spans="1:109"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row>
    <row r="408" spans="1:109"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row>
    <row r="409" spans="1:109"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row>
    <row r="410" spans="1:109"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row>
    <row r="411" spans="1:109"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row>
    <row r="412" spans="1:109"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row>
    <row r="413" spans="1:109"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row>
    <row r="414" spans="1:109"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row>
    <row r="415" spans="1:109"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row>
    <row r="416" spans="1:109"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row>
    <row r="417" spans="1:109"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row>
    <row r="418" spans="1:109"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row>
    <row r="419" spans="1:109"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row>
    <row r="420" spans="1:109"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row>
    <row r="421" spans="1:109"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row>
    <row r="422" spans="1:109"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row>
    <row r="423" spans="1:109"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row>
    <row r="424" spans="1:109"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row>
    <row r="425" spans="1:109"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row>
    <row r="426" spans="1:109"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row>
    <row r="427" spans="1:109"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row>
    <row r="428" spans="1:109"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row>
    <row r="429" spans="1:109"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row>
    <row r="430" spans="1:109"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row>
    <row r="431" spans="1:109"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row>
    <row r="432" spans="1:109"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row>
    <row r="433" spans="1:109"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row>
    <row r="434" spans="1:109"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row>
    <row r="435" spans="1:109"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row>
    <row r="436" spans="1:109"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row>
    <row r="437" spans="1:109"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row>
    <row r="438" spans="1:109"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row>
    <row r="439" spans="1:109"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row>
    <row r="440" spans="1:109"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row>
    <row r="441" spans="1:109"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row>
    <row r="442" spans="1:109"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row>
    <row r="443" spans="1:109"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row>
    <row r="444" spans="1:109"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row>
    <row r="445" spans="1:109"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row>
    <row r="446" spans="1:109"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row>
    <row r="447" spans="1:109"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row>
    <row r="448" spans="1:109"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row>
    <row r="449" spans="1:109"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row>
    <row r="450" spans="1:109"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row>
    <row r="451" spans="1:109"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row>
    <row r="452" spans="1:109"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row>
    <row r="453" spans="1:109"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row>
    <row r="454" spans="1:109"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row>
    <row r="455" spans="1:109"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row>
    <row r="456" spans="1:109"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row>
    <row r="457" spans="1:109"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row>
    <row r="458" spans="1:109"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row>
    <row r="459" spans="1:109"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row>
    <row r="460" spans="1:109"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row>
    <row r="461" spans="1:109"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row>
    <row r="462" spans="1:109"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row>
    <row r="463" spans="1:109"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row>
    <row r="464" spans="1:109"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row>
    <row r="465" spans="1:109"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row>
    <row r="466" spans="1:109"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row>
    <row r="467" spans="1:109"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row>
    <row r="468" spans="1:109"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row>
    <row r="469" spans="1:109"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row>
    <row r="470" spans="1:109"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row>
    <row r="471" spans="1:109"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row>
    <row r="472" spans="1:109"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row>
    <row r="473" spans="1:109"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row>
    <row r="474" spans="1:109"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row>
    <row r="475" spans="1:109"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row>
    <row r="476" spans="1:109"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row>
    <row r="477" spans="1:109"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row>
    <row r="478" spans="1:109"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row>
    <row r="479" spans="1:109"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row>
    <row r="480" spans="1:109"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row>
    <row r="481" spans="1:109"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row>
    <row r="482" spans="1:109"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row>
    <row r="483" spans="1:109"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row>
    <row r="484" spans="1:109"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row>
    <row r="485" spans="1:109"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row>
    <row r="486" spans="1:109"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row>
    <row r="487" spans="1:109"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row>
    <row r="488" spans="1:109"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row>
    <row r="489" spans="1:109"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row>
    <row r="490" spans="1:109"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row>
    <row r="491" spans="1:109"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row>
    <row r="492" spans="1:109"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row>
    <row r="493" spans="1:109"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row>
    <row r="494" spans="1:109"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row>
    <row r="495" spans="1:109"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row>
    <row r="496" spans="1:109"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row>
    <row r="497" spans="1:109"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row>
    <row r="498" spans="1:109"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row>
    <row r="499" spans="1:109"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row>
    <row r="500" spans="1:109"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row>
    <row r="501" spans="1:109"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row>
    <row r="502" spans="1:109"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row>
    <row r="503" spans="1:109"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row>
    <row r="504" spans="1:109"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row>
    <row r="505" spans="1:109"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row>
    <row r="506" spans="1:109"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row>
    <row r="507" spans="1:109"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row>
    <row r="508" spans="1:109"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row>
    <row r="509" spans="1:109"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row>
    <row r="510" spans="1:109"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row>
    <row r="511" spans="1:109"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row>
    <row r="512" spans="1:109"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row>
    <row r="513" spans="1:109"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row>
    <row r="514" spans="1:109"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row>
    <row r="515" spans="1:109"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row>
    <row r="516" spans="1:109"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row>
    <row r="517" spans="1:109"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row>
    <row r="518" spans="1:109"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row>
    <row r="519" spans="1:109"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row>
    <row r="520" spans="1:109"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row>
    <row r="521" spans="1:109"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row>
    <row r="522" spans="1:109"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row>
    <row r="523" spans="1:109"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row>
    <row r="524" spans="1:109"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row>
    <row r="525" spans="1:109"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row>
    <row r="526" spans="1:109"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row>
    <row r="527" spans="1:109"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row>
    <row r="528" spans="1:109"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row>
    <row r="529" spans="1:109"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row>
    <row r="530" spans="1:109"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row>
    <row r="531" spans="1:109"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row>
    <row r="532" spans="1:109"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row>
    <row r="533" spans="1:109"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row>
    <row r="534" spans="1:109"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row>
    <row r="535" spans="1:109"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row>
    <row r="536" spans="1:109"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row>
    <row r="537" spans="1:109"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row>
    <row r="538" spans="1:109"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row>
    <row r="539" spans="1:109"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row>
    <row r="540" spans="1:109"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row>
    <row r="541" spans="1:109"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row>
    <row r="542" spans="1:109"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row>
    <row r="543" spans="1:109"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row>
    <row r="544" spans="1:109"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row>
    <row r="545" spans="1:109"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row>
    <row r="546" spans="1:109"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row>
    <row r="547" spans="1:109"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row>
    <row r="548" spans="1:109"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row>
    <row r="549" spans="1:109"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row>
    <row r="550" spans="1:109"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row>
    <row r="551" spans="1:109"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row>
    <row r="552" spans="1:109"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row>
    <row r="553" spans="1:109"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row>
    <row r="554" spans="1:109"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row>
    <row r="555" spans="1:109"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row>
    <row r="556" spans="1:109"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row>
    <row r="557" spans="1:109"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row>
    <row r="558" spans="1:109"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row>
    <row r="559" spans="1:109"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row>
    <row r="560" spans="1:109"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row>
    <row r="561" spans="1:109"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row>
    <row r="562" spans="1:109"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row>
    <row r="563" spans="1:109"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row>
    <row r="564" spans="1:109"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row>
    <row r="565" spans="1:109"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row>
    <row r="566" spans="1:109"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row>
    <row r="567" spans="1:109"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row>
    <row r="568" spans="1:109"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row>
    <row r="569" spans="1:109"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row>
    <row r="570" spans="1:109"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row>
    <row r="571" spans="1:109"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row>
    <row r="572" spans="1:109"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row>
    <row r="573" spans="1:109"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row>
    <row r="574" spans="1:109"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row>
    <row r="575" spans="1:109"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row>
    <row r="576" spans="1:109"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row>
    <row r="577" spans="1:109"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row>
    <row r="578" spans="1:109"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row>
    <row r="579" spans="1:109"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row>
    <row r="580" spans="1:109"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row>
    <row r="581" spans="1:109"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row>
    <row r="582" spans="1:109"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row>
    <row r="583" spans="1:109"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row>
    <row r="584" spans="1:109"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row>
    <row r="585" spans="1:109"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row>
    <row r="586" spans="1:109"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row>
    <row r="587" spans="1:109"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row>
    <row r="588" spans="1:109"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row>
    <row r="589" spans="1:109"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row>
    <row r="590" spans="1:109"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row>
    <row r="591" spans="1:109"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row>
    <row r="592" spans="1:109"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row>
    <row r="593" spans="1:109"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row>
    <row r="594" spans="1:109"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row>
    <row r="595" spans="1:109"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row>
    <row r="596" spans="1:109"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row>
    <row r="597" spans="1:109"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row>
    <row r="598" spans="1:109"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row>
    <row r="599" spans="1:109"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row>
    <row r="600" spans="1:109"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row>
    <row r="601" spans="1:109"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row>
    <row r="602" spans="1:109"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row>
    <row r="603" spans="1:109"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row>
    <row r="604" spans="1:109"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row>
    <row r="605" spans="1:109"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row>
    <row r="606" spans="1:109"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row>
    <row r="607" spans="1:109"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row>
    <row r="608" spans="1:109"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row>
    <row r="609" spans="1:109"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row>
    <row r="610" spans="1:109"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row>
    <row r="611" spans="1:109"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row>
    <row r="612" spans="1:109"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row>
    <row r="613" spans="1:109"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row>
    <row r="614" spans="1:109"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row>
    <row r="615" spans="1:109"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row>
    <row r="616" spans="1:109"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row>
    <row r="617" spans="1:109"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row>
    <row r="618" spans="1:109"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row>
    <row r="619" spans="1:109"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row>
    <row r="620" spans="1:109"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row>
    <row r="621" spans="1:109"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row>
    <row r="622" spans="1:109"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row>
    <row r="623" spans="1:109"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row>
    <row r="624" spans="1:109"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row>
    <row r="625" spans="1:109"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row>
    <row r="626" spans="1:109"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row>
    <row r="627" spans="1:109"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row>
    <row r="628" spans="1:109"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row>
    <row r="629" spans="1:109"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row>
    <row r="630" spans="1:109"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row>
    <row r="631" spans="1:109"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row>
    <row r="632" spans="1:109"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row>
    <row r="633" spans="1:109"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row>
    <row r="634" spans="1:109"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row>
    <row r="635" spans="1:109"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row>
    <row r="636" spans="1:109"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row>
    <row r="637" spans="1:109"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row>
    <row r="638" spans="1:109"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row>
    <row r="639" spans="1:109"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row>
    <row r="640" spans="1:109"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row>
    <row r="641" spans="1:109"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row>
    <row r="642" spans="1:109"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row>
    <row r="643" spans="1:109"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row>
    <row r="644" spans="1:109"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row>
    <row r="645" spans="1:109"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row>
    <row r="646" spans="1:109"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row>
    <row r="647" spans="1:109"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row>
    <row r="648" spans="1:109"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row>
    <row r="649" spans="1:109"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row>
    <row r="650" spans="1:109"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row>
    <row r="651" spans="1:109"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row>
    <row r="652" spans="1:109"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row>
    <row r="653" spans="1:109"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row>
    <row r="654" spans="1:109"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row>
    <row r="655" spans="1:109"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row>
    <row r="656" spans="1:109"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row>
    <row r="657" spans="1:109"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row>
    <row r="658" spans="1:109"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row>
    <row r="659" spans="1:109"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row>
    <row r="660" spans="1:109"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row>
    <row r="661" spans="1:109"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row>
    <row r="662" spans="1:109"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row>
    <row r="663" spans="1:109"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row>
    <row r="664" spans="1:109"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row>
    <row r="665" spans="1:109"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row>
    <row r="666" spans="1:109"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row>
    <row r="667" spans="1:109"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row>
    <row r="668" spans="1:109"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row>
    <row r="669" spans="1:109"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row>
    <row r="670" spans="1:109"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row>
    <row r="671" spans="1:109"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row>
    <row r="672" spans="1:109"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row>
    <row r="673" spans="1:109"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row>
    <row r="674" spans="1:109"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row>
    <row r="675" spans="1:109"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row>
    <row r="676" spans="1:109"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row>
    <row r="677" spans="1:109"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row>
    <row r="678" spans="1:109"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row>
    <row r="679" spans="1:109"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row>
    <row r="680" spans="1:109"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row>
    <row r="681" spans="1:109"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row>
    <row r="682" spans="1:109"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row>
    <row r="683" spans="1:109"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row>
    <row r="684" spans="1:109"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row>
    <row r="685" spans="1:109"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row>
    <row r="686" spans="1:109"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row>
    <row r="687" spans="1:109"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row>
    <row r="688" spans="1:109"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row>
    <row r="689" spans="1:109"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row>
    <row r="690" spans="1:109"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row>
    <row r="691" spans="1:109"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row>
    <row r="692" spans="1:109"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row>
    <row r="693" spans="1:109"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row>
    <row r="694" spans="1:109"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row>
    <row r="695" spans="1:109"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row>
    <row r="696" spans="1:109"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row>
    <row r="697" spans="1:109"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row>
    <row r="698" spans="1:109"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row>
    <row r="699" spans="1:109"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row>
    <row r="700" spans="1:109"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row>
    <row r="701" spans="1:109"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row>
    <row r="702" spans="1:109"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row>
    <row r="703" spans="1:109"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row>
    <row r="704" spans="1:109"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row>
    <row r="705" spans="1:109"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row>
    <row r="706" spans="1:109"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row>
    <row r="707" spans="1:109"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row>
    <row r="708" spans="1:109"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row>
    <row r="709" spans="1:109"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row>
    <row r="710" spans="1:109"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row>
    <row r="711" spans="1:109"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row>
    <row r="712" spans="1:109"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row>
    <row r="713" spans="1:109"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row>
    <row r="714" spans="1:109"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row>
    <row r="715" spans="1:109"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row>
    <row r="716" spans="1:109"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row>
    <row r="717" spans="1:109"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row>
    <row r="718" spans="1:109"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row>
    <row r="719" spans="1:109"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row>
    <row r="720" spans="1:109"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row>
    <row r="721" spans="1:109"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row>
    <row r="722" spans="1:109"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row>
    <row r="723" spans="1:109"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row>
    <row r="724" spans="1:109"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row>
    <row r="725" spans="1:109"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row>
    <row r="726" spans="1:109"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row>
    <row r="727" spans="1:109"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row>
    <row r="728" spans="1:109"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row>
    <row r="729" spans="1:109"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row>
    <row r="730" spans="1:109"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row>
    <row r="731" spans="1:109"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row>
    <row r="732" spans="1:109"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row>
    <row r="733" spans="1:109"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row>
    <row r="734" spans="1:109"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row>
    <row r="735" spans="1:109"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row>
    <row r="736" spans="1:109"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row>
    <row r="737" spans="1:109"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row>
    <row r="738" spans="1:109"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row>
    <row r="739" spans="1:109"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row>
    <row r="740" spans="1:109"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row>
    <row r="741" spans="1:109"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row>
    <row r="742" spans="1:109"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row>
    <row r="743" spans="1:109"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row>
    <row r="744" spans="1:109"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row>
    <row r="745" spans="1:109"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row>
    <row r="746" spans="1:109"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row>
    <row r="747" spans="1:109"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row>
    <row r="748" spans="1:109"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row>
    <row r="749" spans="1:109"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row>
    <row r="750" spans="1:109"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row>
    <row r="751" spans="1:109"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row>
    <row r="752" spans="1:109"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row>
    <row r="753" spans="1:109"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row>
    <row r="754" spans="1:109"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row>
    <row r="755" spans="1:109"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row>
    <row r="756" spans="1:109"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row>
    <row r="757" spans="1:109"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row>
    <row r="758" spans="1:109"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row>
    <row r="759" spans="1:109"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row>
    <row r="760" spans="1:109"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row>
    <row r="761" spans="1:109"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row>
    <row r="762" spans="1:109"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row>
    <row r="763" spans="1:109"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row>
    <row r="764" spans="1:109"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row>
    <row r="765" spans="1:109"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row>
    <row r="766" spans="1:109"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row>
    <row r="767" spans="1:109"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row>
    <row r="768" spans="1:109"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row>
    <row r="769" spans="1:109"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row>
    <row r="770" spans="1:109"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row>
    <row r="771" spans="1:109"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row>
    <row r="772" spans="1:109"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row>
    <row r="773" spans="1:109"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row>
    <row r="774" spans="1:109"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row>
    <row r="775" spans="1:109"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row>
    <row r="776" spans="1:109"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row>
    <row r="777" spans="1:109"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row>
    <row r="778" spans="1:109"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row>
    <row r="779" spans="1:109"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row>
    <row r="780" spans="1:109"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row>
    <row r="781" spans="1:109"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row>
    <row r="782" spans="1:109"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row>
    <row r="783" spans="1:109"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row>
    <row r="784" spans="1:109"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row>
    <row r="785" spans="1:109"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row>
    <row r="786" spans="1:109"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row>
    <row r="787" spans="1:109"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row>
    <row r="788" spans="1:109"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row>
    <row r="789" spans="1:109"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row>
    <row r="790" spans="1:109"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row>
    <row r="791" spans="1:109"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row>
    <row r="792" spans="1:109"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row>
    <row r="793" spans="1:109"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row>
    <row r="794" spans="1:109"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row>
    <row r="795" spans="1:109"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row>
    <row r="796" spans="1:109"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row>
    <row r="797" spans="1:109"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row>
    <row r="798" spans="1:109"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row>
    <row r="799" spans="1:109"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row>
    <row r="800" spans="1:109"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row>
    <row r="801" spans="1:109"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row>
    <row r="802" spans="1:109"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row>
    <row r="803" spans="1:109"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row>
    <row r="804" spans="1:109"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row>
    <row r="805" spans="1:109"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row>
    <row r="806" spans="1:109"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row>
    <row r="807" spans="1:109"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row>
    <row r="808" spans="1:109"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row>
    <row r="809" spans="1:109"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row>
    <row r="810" spans="1:109"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row>
    <row r="811" spans="1:109"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row>
    <row r="812" spans="1:109"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row>
    <row r="813" spans="1:109"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row>
    <row r="814" spans="1:109"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row>
    <row r="815" spans="1:109"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row>
    <row r="816" spans="1:109"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row>
    <row r="817" spans="1:109"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row>
    <row r="818" spans="1:109"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row>
    <row r="819" spans="1:109"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row>
    <row r="820" spans="1:109"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row>
    <row r="821" spans="1:109"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row>
    <row r="822" spans="1:109"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row>
    <row r="823" spans="1:109"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row>
    <row r="824" spans="1:109"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row>
    <row r="825" spans="1:109"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row>
    <row r="826" spans="1:109"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row>
    <row r="827" spans="1:109"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row>
    <row r="828" spans="1:109"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row>
    <row r="829" spans="1:109"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row>
    <row r="830" spans="1:109"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row>
    <row r="831" spans="1:109"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row>
    <row r="832" spans="1:109"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row>
    <row r="833" spans="1:109"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row>
    <row r="834" spans="1:109"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row>
    <row r="835" spans="1:109"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row>
    <row r="836" spans="1:109"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row>
    <row r="837" spans="1:109"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row>
    <row r="838" spans="1:109"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row>
    <row r="839" spans="1:109"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row>
    <row r="840" spans="1:109"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row>
    <row r="841" spans="1:109"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row>
    <row r="842" spans="1:109"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row>
    <row r="843" spans="1:109"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row>
    <row r="844" spans="1:109"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row>
    <row r="845" spans="1:109"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row>
    <row r="846" spans="1:109"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row>
    <row r="847" spans="1:109"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row>
    <row r="848" spans="1:109"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row>
    <row r="849" spans="1:109"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row>
    <row r="850" spans="1:109"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row>
    <row r="851" spans="1:109"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row>
    <row r="852" spans="1:109"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row>
    <row r="853" spans="1:109"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row>
    <row r="854" spans="1:109"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row>
    <row r="855" spans="1:109"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row>
    <row r="856" spans="1:109"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row>
    <row r="857" spans="1:109"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row>
    <row r="858" spans="1:109"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row>
    <row r="859" spans="1:109"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row>
    <row r="860" spans="1:109"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row>
    <row r="861" spans="1:109"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row>
    <row r="862" spans="1:109"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row>
    <row r="863" spans="1:109"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row>
    <row r="864" spans="1:109"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row>
    <row r="865" spans="1:109"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row>
    <row r="866" spans="1:109"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row>
    <row r="867" spans="1:109"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row>
    <row r="868" spans="1:109"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row>
    <row r="869" spans="1:109"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row>
    <row r="870" spans="1:109"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row>
    <row r="871" spans="1:109"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row>
    <row r="872" spans="1:109"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row>
    <row r="873" spans="1:109"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row>
    <row r="874" spans="1:109"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row>
    <row r="875" spans="1:109"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row>
    <row r="876" spans="1:109"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row>
    <row r="877" spans="1:109"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row>
    <row r="878" spans="1:109"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row>
    <row r="879" spans="1:109"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row>
    <row r="880" spans="1:109"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row>
    <row r="881" spans="1:109"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row>
    <row r="882" spans="1:109"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row>
    <row r="883" spans="1:109"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row>
    <row r="884" spans="1:109"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row>
    <row r="885" spans="1:109"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row>
    <row r="886" spans="1:109"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row>
    <row r="887" spans="1:109"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row>
    <row r="888" spans="1:109"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row>
    <row r="889" spans="1:109"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row>
    <row r="890" spans="1:109"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row>
    <row r="891" spans="1:109"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row>
    <row r="892" spans="1:109"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row>
    <row r="893" spans="1:109"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row>
    <row r="894" spans="1:109"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row>
    <row r="895" spans="1:109"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row>
    <row r="896" spans="1:109"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row>
    <row r="897" spans="1:109"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row>
    <row r="898" spans="1:109"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row>
    <row r="899" spans="1:109"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row>
    <row r="900" spans="1:109"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row>
    <row r="901" spans="1:109"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row>
    <row r="902" spans="1:109"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row>
    <row r="903" spans="1:109"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row>
    <row r="904" spans="1:109"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row>
    <row r="905" spans="1:109"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row>
    <row r="906" spans="1:109"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row>
    <row r="907" spans="1:109"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row>
    <row r="908" spans="1:109"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row>
    <row r="909" spans="1:109"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row>
    <row r="910" spans="1:109"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row>
    <row r="911" spans="1:109"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row>
    <row r="912" spans="1:109"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row>
    <row r="913" spans="1:109"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row>
    <row r="914" spans="1:109"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row>
    <row r="915" spans="1:109"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row>
    <row r="916" spans="1:109"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row>
    <row r="917" spans="1:109"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row>
    <row r="918" spans="1:109"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row>
    <row r="919" spans="1:109"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row>
    <row r="920" spans="1:109"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row>
    <row r="921" spans="1:109"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row>
    <row r="922" spans="1:109"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row>
    <row r="923" spans="1:109"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row>
    <row r="924" spans="1:109"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row>
    <row r="925" spans="1:109"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row>
    <row r="926" spans="1:109"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row>
    <row r="927" spans="1:109"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row>
    <row r="928" spans="1:109"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row>
    <row r="929" spans="1:109"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row>
    <row r="930" spans="1:109"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row>
    <row r="931" spans="1:109"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row>
    <row r="932" spans="1:109"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row>
    <row r="933" spans="1:109"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row>
    <row r="934" spans="1:109"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row>
    <row r="935" spans="1:109"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row>
    <row r="936" spans="1:109"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row>
    <row r="937" spans="1:109"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row>
    <row r="938" spans="1:109"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row>
    <row r="939" spans="1:109"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row>
    <row r="940" spans="1:109"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row>
    <row r="941" spans="1:109"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row>
    <row r="942" spans="1:109"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row>
    <row r="943" spans="1:109"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row>
    <row r="944" spans="1:109"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row>
    <row r="945" spans="1:109"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row>
    <row r="946" spans="1:109"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row>
    <row r="947" spans="1:109"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row>
    <row r="948" spans="1:109"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row>
    <row r="949" spans="1:109"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row>
    <row r="950" spans="1:109"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row>
    <row r="951" spans="1:109"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row>
    <row r="952" spans="1:109"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row>
    <row r="953" spans="1:109"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row>
    <row r="954" spans="1:109"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row>
    <row r="955" spans="1:109"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row>
    <row r="956" spans="1:109"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row>
    <row r="957" spans="1:109"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row>
    <row r="958" spans="1:109"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row>
    <row r="959" spans="1:109"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row>
    <row r="960" spans="1:109"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row>
    <row r="961" spans="1:109"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row>
    <row r="962" spans="1:109"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row>
    <row r="963" spans="1:109"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row>
    <row r="964" spans="1:109"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row>
    <row r="965" spans="1:109"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row>
    <row r="966" spans="1:109"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row>
    <row r="967" spans="1:109"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row>
    <row r="968" spans="1:109"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row>
    <row r="969" spans="1:109"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row>
    <row r="970" spans="1:109"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row>
    <row r="971" spans="1:109"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row>
    <row r="972" spans="1:109"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row>
    <row r="973" spans="1:109"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row>
    <row r="974" spans="1:109"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row>
    <row r="975" spans="1:109"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row>
    <row r="976" spans="1:109"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row>
    <row r="977" spans="1:109"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row>
    <row r="978" spans="1:109"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row>
    <row r="979" spans="1:109"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row>
    <row r="980" spans="1:109"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row>
    <row r="981" spans="1:109"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row>
    <row r="982" spans="1:109"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row>
    <row r="983" spans="1:109"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row>
    <row r="984" spans="1:109"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row>
    <row r="985" spans="1:109"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row>
    <row r="986" spans="1:109"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row>
    <row r="987" spans="1:109"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row>
    <row r="988" spans="1:109"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row>
    <row r="989" spans="1:109"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row>
    <row r="990" spans="1:109"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row>
    <row r="991" spans="1:109"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row>
    <row r="992" spans="1:109"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row>
    <row r="993" spans="1:109"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row>
    <row r="994" spans="1:109"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row>
    <row r="995" spans="1:109"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row>
    <row r="996" spans="1:109"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row>
    <row r="997" spans="1:109"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row>
    <row r="998" spans="1:109"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row>
    <row r="999" spans="1:109"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row>
    <row r="1000" spans="1:109"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row>
  </sheetData>
  <mergeCells count="88">
    <mergeCell ref="P38:Q38"/>
    <mergeCell ref="R38:S38"/>
    <mergeCell ref="T38:T39"/>
    <mergeCell ref="A46:T46"/>
    <mergeCell ref="H56:I56"/>
    <mergeCell ref="J56:K56"/>
    <mergeCell ref="L56:M56"/>
    <mergeCell ref="N56:O56"/>
    <mergeCell ref="P56:Q56"/>
    <mergeCell ref="R56:S56"/>
    <mergeCell ref="F38:G38"/>
    <mergeCell ref="H38:I38"/>
    <mergeCell ref="J38:K38"/>
    <mergeCell ref="L38:M38"/>
    <mergeCell ref="N38:O38"/>
    <mergeCell ref="A38:A39"/>
    <mergeCell ref="B38:B39"/>
    <mergeCell ref="C38:C39"/>
    <mergeCell ref="D38:D39"/>
    <mergeCell ref="E38:E39"/>
    <mergeCell ref="N65:O65"/>
    <mergeCell ref="P65:Q65"/>
    <mergeCell ref="R65:S65"/>
    <mergeCell ref="T65:T66"/>
    <mergeCell ref="T56:T57"/>
    <mergeCell ref="A64:T64"/>
    <mergeCell ref="A65:A66"/>
    <mergeCell ref="B65:B66"/>
    <mergeCell ref="C65:C66"/>
    <mergeCell ref="D65:D66"/>
    <mergeCell ref="E65:E66"/>
    <mergeCell ref="F65:G65"/>
    <mergeCell ref="H65:I65"/>
    <mergeCell ref="J65:K65"/>
    <mergeCell ref="L65:M65"/>
    <mergeCell ref="A55:T55"/>
    <mergeCell ref="A56:A57"/>
    <mergeCell ref="B56:B57"/>
    <mergeCell ref="C56:C57"/>
    <mergeCell ref="D56:D57"/>
    <mergeCell ref="E56:E57"/>
    <mergeCell ref="F56:G56"/>
    <mergeCell ref="T47:T48"/>
    <mergeCell ref="A47:A48"/>
    <mergeCell ref="B47:B48"/>
    <mergeCell ref="C47:C48"/>
    <mergeCell ref="D47:D48"/>
    <mergeCell ref="E47:E48"/>
    <mergeCell ref="F47:G47"/>
    <mergeCell ref="H47:I47"/>
    <mergeCell ref="J47:K47"/>
    <mergeCell ref="L47:M47"/>
    <mergeCell ref="N47:O47"/>
    <mergeCell ref="P47:Q47"/>
    <mergeCell ref="R47:S47"/>
    <mergeCell ref="A1:M1"/>
    <mergeCell ref="A2:M2"/>
    <mergeCell ref="A10:L10"/>
    <mergeCell ref="A11:L11"/>
    <mergeCell ref="A19:AA19"/>
    <mergeCell ref="A37:T37"/>
    <mergeCell ref="C20:C21"/>
    <mergeCell ref="D20:D21"/>
    <mergeCell ref="A29:A30"/>
    <mergeCell ref="B29:B30"/>
    <mergeCell ref="C29:C30"/>
    <mergeCell ref="D29:D30"/>
    <mergeCell ref="E29:E30"/>
    <mergeCell ref="E20:E21"/>
    <mergeCell ref="F20:H20"/>
    <mergeCell ref="I20:K20"/>
    <mergeCell ref="L20:N20"/>
    <mergeCell ref="O20:Q20"/>
    <mergeCell ref="R20:T20"/>
    <mergeCell ref="A20:A21"/>
    <mergeCell ref="B20:B21"/>
    <mergeCell ref="AA20:AA21"/>
    <mergeCell ref="A28:AA28"/>
    <mergeCell ref="F29:H29"/>
    <mergeCell ref="I29:K29"/>
    <mergeCell ref="L29:N29"/>
    <mergeCell ref="O29:Q29"/>
    <mergeCell ref="R29:T29"/>
    <mergeCell ref="U20:W20"/>
    <mergeCell ref="X20:Z20"/>
    <mergeCell ref="U29:W29"/>
    <mergeCell ref="X29:Z29"/>
    <mergeCell ref="AA29:AA30"/>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AV1000"/>
  <sheetViews>
    <sheetView topLeftCell="A5" workbookViewId="0">
      <selection sqref="A1:M1"/>
    </sheetView>
  </sheetViews>
  <sheetFormatPr baseColWidth="10" defaultColWidth="14.42578125" defaultRowHeight="15" customHeight="1"/>
  <cols>
    <col min="1" max="1" width="13.42578125" customWidth="1"/>
    <col min="2" max="2" width="17.7109375" customWidth="1"/>
    <col min="3" max="3" width="17.28515625" customWidth="1"/>
    <col min="4" max="4" width="24.42578125" customWidth="1"/>
    <col min="5" max="5" width="21.7109375" customWidth="1"/>
    <col min="6" max="6" width="31" customWidth="1"/>
    <col min="7" max="7" width="19.7109375" customWidth="1"/>
    <col min="8" max="8" width="15.42578125" customWidth="1"/>
    <col min="9" max="9" width="18.42578125" customWidth="1"/>
    <col min="10" max="10" width="19.28515625" customWidth="1"/>
    <col min="11" max="11" width="18.140625" customWidth="1"/>
    <col min="12" max="12" width="25.42578125" customWidth="1"/>
    <col min="13" max="13" width="22.7109375" customWidth="1"/>
    <col min="14" max="48" width="8.140625" customWidth="1"/>
  </cols>
  <sheetData>
    <row r="1" spans="1:48" ht="48.75" customHeight="1">
      <c r="A1" s="245" t="s">
        <v>576</v>
      </c>
      <c r="B1" s="225"/>
      <c r="C1" s="225"/>
      <c r="D1" s="225"/>
      <c r="E1" s="225"/>
      <c r="F1" s="225"/>
      <c r="G1" s="225"/>
      <c r="H1" s="225"/>
      <c r="I1" s="225"/>
      <c r="J1" s="225"/>
      <c r="K1" s="225"/>
      <c r="L1" s="225"/>
      <c r="M1" s="231"/>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row>
    <row r="2" spans="1:48" ht="27.75" customHeight="1">
      <c r="A2" s="245" t="s">
        <v>577</v>
      </c>
      <c r="B2" s="225"/>
      <c r="C2" s="225"/>
      <c r="D2" s="225"/>
      <c r="E2" s="225"/>
      <c r="F2" s="225"/>
      <c r="G2" s="225"/>
      <c r="H2" s="225"/>
      <c r="I2" s="225"/>
      <c r="J2" s="225"/>
      <c r="K2" s="225"/>
      <c r="L2" s="225"/>
      <c r="M2" s="231"/>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row>
    <row r="3" spans="1:48" ht="78" customHeight="1">
      <c r="A3" s="74" t="s">
        <v>442</v>
      </c>
      <c r="B3" s="74" t="s">
        <v>443</v>
      </c>
      <c r="C3" s="74" t="s">
        <v>56</v>
      </c>
      <c r="D3" s="74" t="s">
        <v>444</v>
      </c>
      <c r="E3" s="74" t="s">
        <v>445</v>
      </c>
      <c r="F3" s="126" t="s">
        <v>446</v>
      </c>
      <c r="G3" s="74" t="s">
        <v>447</v>
      </c>
      <c r="H3" s="74" t="s">
        <v>169</v>
      </c>
      <c r="I3" s="74" t="s">
        <v>170</v>
      </c>
      <c r="J3" s="74" t="s">
        <v>171</v>
      </c>
      <c r="K3" s="74" t="s">
        <v>448</v>
      </c>
      <c r="L3" s="74" t="s">
        <v>173</v>
      </c>
      <c r="M3" s="74" t="s">
        <v>449</v>
      </c>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row>
    <row r="4" spans="1:48" ht="34.5" customHeight="1">
      <c r="A4" s="84" t="s">
        <v>450</v>
      </c>
      <c r="B4" s="84" t="s">
        <v>578</v>
      </c>
      <c r="C4" s="262" t="s">
        <v>452</v>
      </c>
      <c r="D4" s="77" t="s">
        <v>453</v>
      </c>
      <c r="E4" s="78">
        <v>14</v>
      </c>
      <c r="F4" s="78">
        <v>14</v>
      </c>
      <c r="G4" s="78">
        <v>14</v>
      </c>
      <c r="H4" s="78">
        <v>14</v>
      </c>
      <c r="I4" s="78">
        <v>14</v>
      </c>
      <c r="J4" s="78">
        <v>14</v>
      </c>
      <c r="K4" s="78">
        <v>14</v>
      </c>
      <c r="L4" s="78">
        <v>14</v>
      </c>
      <c r="M4" s="83"/>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row>
    <row r="5" spans="1:48" ht="168.75" customHeight="1">
      <c r="A5" s="84" t="s">
        <v>450</v>
      </c>
      <c r="B5" s="84" t="s">
        <v>578</v>
      </c>
      <c r="C5" s="260"/>
      <c r="D5" s="145" t="s">
        <v>454</v>
      </c>
      <c r="E5" s="127">
        <v>12</v>
      </c>
      <c r="F5" s="127">
        <v>12</v>
      </c>
      <c r="G5" s="78">
        <v>0</v>
      </c>
      <c r="H5" s="78">
        <v>0</v>
      </c>
      <c r="I5" s="78">
        <v>12</v>
      </c>
      <c r="J5" s="78">
        <v>12</v>
      </c>
      <c r="K5" s="78">
        <v>12</v>
      </c>
      <c r="L5" s="78">
        <v>12</v>
      </c>
      <c r="M5" s="8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row>
    <row r="6" spans="1:48" ht="34.5" customHeight="1">
      <c r="A6" s="77"/>
      <c r="B6" s="77"/>
      <c r="C6" s="260"/>
      <c r="D6" s="83" t="s">
        <v>455</v>
      </c>
      <c r="E6" s="78" t="s">
        <v>511</v>
      </c>
      <c r="F6" s="83"/>
      <c r="G6" s="83"/>
      <c r="H6" s="83"/>
      <c r="I6" s="83"/>
      <c r="J6" s="83"/>
      <c r="K6" s="83"/>
      <c r="L6" s="83"/>
      <c r="M6" s="8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row>
    <row r="7" spans="1:48" ht="34.5" customHeight="1">
      <c r="A7" s="84" t="s">
        <v>450</v>
      </c>
      <c r="B7" s="84" t="s">
        <v>578</v>
      </c>
      <c r="C7" s="260"/>
      <c r="D7" s="145" t="s">
        <v>456</v>
      </c>
      <c r="E7" s="78">
        <v>2</v>
      </c>
      <c r="F7" s="85">
        <v>2</v>
      </c>
      <c r="G7" s="85">
        <v>2</v>
      </c>
      <c r="H7" s="85">
        <v>2</v>
      </c>
      <c r="I7" s="85">
        <v>2</v>
      </c>
      <c r="J7" s="85">
        <v>2</v>
      </c>
      <c r="K7" s="85">
        <v>2</v>
      </c>
      <c r="L7" s="85">
        <v>2</v>
      </c>
      <c r="M7" s="90"/>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row>
    <row r="8" spans="1:48" ht="34.5" customHeight="1">
      <c r="A8" s="77"/>
      <c r="B8" s="77"/>
      <c r="C8" s="261"/>
      <c r="D8" s="83" t="s">
        <v>457</v>
      </c>
      <c r="E8" s="78" t="s">
        <v>511</v>
      </c>
      <c r="F8" s="83"/>
      <c r="G8" s="83"/>
      <c r="H8" s="83"/>
      <c r="I8" s="83"/>
      <c r="J8" s="83"/>
      <c r="K8" s="83"/>
      <c r="L8" s="83"/>
      <c r="M8" s="8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row>
    <row r="9" spans="1:48" ht="20.25" customHeight="1">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row>
    <row r="10" spans="1:48" ht="21" customHeight="1">
      <c r="A10" s="245" t="s">
        <v>579</v>
      </c>
      <c r="B10" s="225"/>
      <c r="C10" s="225"/>
      <c r="D10" s="225"/>
      <c r="E10" s="225"/>
      <c r="F10" s="225"/>
      <c r="G10" s="225"/>
      <c r="H10" s="225"/>
      <c r="I10" s="225"/>
      <c r="J10" s="225"/>
      <c r="K10" s="225"/>
      <c r="L10" s="231"/>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row>
    <row r="11" spans="1:48" ht="69.75" customHeight="1">
      <c r="A11" s="74" t="s">
        <v>442</v>
      </c>
      <c r="B11" s="74" t="s">
        <v>443</v>
      </c>
      <c r="C11" s="74" t="s">
        <v>56</v>
      </c>
      <c r="D11" s="74" t="s">
        <v>444</v>
      </c>
      <c r="E11" s="74" t="s">
        <v>445</v>
      </c>
      <c r="F11" s="126" t="s">
        <v>446</v>
      </c>
      <c r="G11" s="74" t="s">
        <v>447</v>
      </c>
      <c r="H11" s="74" t="s">
        <v>169</v>
      </c>
      <c r="I11" s="74" t="s">
        <v>170</v>
      </c>
      <c r="J11" s="74" t="s">
        <v>171</v>
      </c>
      <c r="K11" s="74" t="s">
        <v>448</v>
      </c>
      <c r="L11" s="74" t="s">
        <v>173</v>
      </c>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row>
    <row r="12" spans="1:48" ht="34.5" customHeight="1">
      <c r="A12" s="76" t="s">
        <v>450</v>
      </c>
      <c r="B12" s="76" t="s">
        <v>451</v>
      </c>
      <c r="C12" s="243" t="s">
        <v>459</v>
      </c>
      <c r="D12" s="83" t="s">
        <v>453</v>
      </c>
      <c r="E12" s="92">
        <f t="shared" ref="E12:L12" si="0">E4/$E$4</f>
        <v>1</v>
      </c>
      <c r="F12" s="121">
        <f t="shared" si="0"/>
        <v>1</v>
      </c>
      <c r="G12" s="121">
        <f t="shared" si="0"/>
        <v>1</v>
      </c>
      <c r="H12" s="121">
        <f t="shared" si="0"/>
        <v>1</v>
      </c>
      <c r="I12" s="121">
        <f t="shared" si="0"/>
        <v>1</v>
      </c>
      <c r="J12" s="121">
        <f t="shared" si="0"/>
        <v>1</v>
      </c>
      <c r="K12" s="121">
        <f t="shared" si="0"/>
        <v>1</v>
      </c>
      <c r="L12" s="121">
        <f t="shared" si="0"/>
        <v>1</v>
      </c>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row>
    <row r="13" spans="1:48" ht="34.5" customHeight="1">
      <c r="A13" s="76" t="s">
        <v>450</v>
      </c>
      <c r="B13" s="76" t="s">
        <v>451</v>
      </c>
      <c r="C13" s="238"/>
      <c r="D13" s="83" t="s">
        <v>454</v>
      </c>
      <c r="E13" s="92">
        <f t="shared" ref="E13:L13" si="1">E5/$E$5</f>
        <v>1</v>
      </c>
      <c r="F13" s="121">
        <f t="shared" si="1"/>
        <v>1</v>
      </c>
      <c r="G13" s="121">
        <f t="shared" si="1"/>
        <v>0</v>
      </c>
      <c r="H13" s="121">
        <f t="shared" si="1"/>
        <v>0</v>
      </c>
      <c r="I13" s="121">
        <f t="shared" si="1"/>
        <v>1</v>
      </c>
      <c r="J13" s="121">
        <f t="shared" si="1"/>
        <v>1</v>
      </c>
      <c r="K13" s="121">
        <f t="shared" si="1"/>
        <v>1</v>
      </c>
      <c r="L13" s="121">
        <f t="shared" si="1"/>
        <v>1</v>
      </c>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row>
    <row r="14" spans="1:48" ht="34.5" customHeight="1">
      <c r="A14" s="76" t="s">
        <v>450</v>
      </c>
      <c r="B14" s="76" t="s">
        <v>451</v>
      </c>
      <c r="C14" s="238"/>
      <c r="D14" s="83" t="s">
        <v>455</v>
      </c>
      <c r="E14" s="92" t="e">
        <f t="shared" ref="E14:L14" si="2">E6/$E$6</f>
        <v>#VALUE!</v>
      </c>
      <c r="F14" s="121" t="e">
        <f t="shared" si="2"/>
        <v>#VALUE!</v>
      </c>
      <c r="G14" s="121" t="e">
        <f t="shared" si="2"/>
        <v>#VALUE!</v>
      </c>
      <c r="H14" s="121" t="e">
        <f t="shared" si="2"/>
        <v>#VALUE!</v>
      </c>
      <c r="I14" s="121" t="e">
        <f t="shared" si="2"/>
        <v>#VALUE!</v>
      </c>
      <c r="J14" s="121" t="e">
        <f t="shared" si="2"/>
        <v>#VALUE!</v>
      </c>
      <c r="K14" s="121" t="e">
        <f t="shared" si="2"/>
        <v>#VALUE!</v>
      </c>
      <c r="L14" s="121" t="e">
        <f t="shared" si="2"/>
        <v>#VALUE!</v>
      </c>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row>
    <row r="15" spans="1:48" ht="34.5" customHeight="1">
      <c r="A15" s="76" t="s">
        <v>450</v>
      </c>
      <c r="B15" s="76" t="s">
        <v>451</v>
      </c>
      <c r="C15" s="238"/>
      <c r="D15" s="83" t="s">
        <v>456</v>
      </c>
      <c r="E15" s="92">
        <f t="shared" ref="E15:L15" si="3">E7/$E$7</f>
        <v>1</v>
      </c>
      <c r="F15" s="121">
        <f t="shared" si="3"/>
        <v>1</v>
      </c>
      <c r="G15" s="121">
        <f t="shared" si="3"/>
        <v>1</v>
      </c>
      <c r="H15" s="121">
        <f t="shared" si="3"/>
        <v>1</v>
      </c>
      <c r="I15" s="121">
        <f t="shared" si="3"/>
        <v>1</v>
      </c>
      <c r="J15" s="121">
        <f t="shared" si="3"/>
        <v>1</v>
      </c>
      <c r="K15" s="121">
        <f t="shared" si="3"/>
        <v>1</v>
      </c>
      <c r="L15" s="121">
        <f t="shared" si="3"/>
        <v>1</v>
      </c>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row>
    <row r="16" spans="1:48" ht="34.5" customHeight="1">
      <c r="A16" s="76" t="s">
        <v>450</v>
      </c>
      <c r="B16" s="76" t="s">
        <v>451</v>
      </c>
      <c r="C16" s="239"/>
      <c r="D16" s="83" t="s">
        <v>457</v>
      </c>
      <c r="E16" s="92" t="e">
        <f t="shared" ref="E16:L16" si="4">E8/$E$8</f>
        <v>#VALUE!</v>
      </c>
      <c r="F16" s="121" t="e">
        <f t="shared" si="4"/>
        <v>#VALUE!</v>
      </c>
      <c r="G16" s="121" t="e">
        <f t="shared" si="4"/>
        <v>#VALUE!</v>
      </c>
      <c r="H16" s="121" t="e">
        <f t="shared" si="4"/>
        <v>#VALUE!</v>
      </c>
      <c r="I16" s="121" t="e">
        <f t="shared" si="4"/>
        <v>#VALUE!</v>
      </c>
      <c r="J16" s="121" t="e">
        <f t="shared" si="4"/>
        <v>#VALUE!</v>
      </c>
      <c r="K16" s="121" t="e">
        <f t="shared" si="4"/>
        <v>#VALUE!</v>
      </c>
      <c r="L16" s="121" t="e">
        <f t="shared" si="4"/>
        <v>#VALUE!</v>
      </c>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row>
    <row r="17" spans="1:48" ht="20.2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row>
    <row r="18" spans="1:48" ht="17.2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row>
    <row r="19" spans="1:48"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row>
    <row r="20" spans="1:48"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row>
    <row r="21" spans="1:48"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row>
    <row r="22" spans="1:48"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row>
    <row r="23" spans="1:48"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row>
    <row r="24" spans="1:48"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row>
    <row r="25" spans="1:48"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row>
    <row r="26" spans="1:48"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row>
    <row r="27" spans="1:48"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row>
    <row r="28" spans="1:48"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row>
    <row r="29" spans="1:48"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row>
    <row r="30" spans="1:48"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row>
    <row r="31" spans="1:48"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row>
    <row r="32" spans="1:48"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row>
    <row r="33" spans="1:48"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row>
    <row r="34" spans="1:48"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48"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row>
    <row r="36" spans="1:48"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row>
    <row r="37" spans="1:48"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row>
    <row r="38" spans="1:48"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row>
    <row r="39" spans="1:48"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row>
    <row r="40" spans="1:48"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row>
    <row r="41" spans="1:48"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row>
    <row r="42" spans="1:48"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row>
    <row r="43" spans="1:48"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row>
    <row r="44" spans="1:48"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row>
    <row r="45" spans="1:48"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row>
    <row r="46" spans="1:48"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row>
    <row r="47" spans="1:48"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row>
    <row r="48" spans="1:48"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row>
    <row r="49" spans="1:48"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row>
    <row r="50" spans="1:48"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row>
    <row r="51" spans="1:48"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row>
    <row r="52" spans="1:48"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row>
    <row r="53" spans="1:48"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row>
    <row r="54" spans="1:48"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row>
    <row r="55" spans="1:48"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row>
    <row r="56" spans="1:48"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row>
    <row r="57" spans="1:48"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row>
    <row r="58" spans="1:48"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row>
    <row r="59" spans="1:48"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row>
    <row r="60" spans="1:48"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row>
    <row r="61" spans="1:48"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row>
    <row r="62" spans="1:48"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row>
    <row r="63" spans="1:48"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row>
    <row r="64" spans="1:48"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row>
    <row r="65" spans="1:48"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row>
    <row r="66" spans="1:48"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row>
    <row r="67" spans="1:48"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row>
    <row r="68" spans="1:48"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row>
    <row r="69" spans="1:48"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row>
    <row r="70" spans="1:48"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row>
    <row r="71" spans="1:48"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row>
    <row r="72" spans="1:48"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row>
    <row r="73" spans="1:48"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row>
    <row r="74" spans="1:48"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row>
    <row r="75" spans="1:48"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row>
    <row r="76" spans="1:48"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row>
    <row r="77" spans="1:48"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row>
    <row r="78" spans="1:48"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row>
    <row r="79" spans="1:48"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row>
    <row r="80" spans="1:48"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row>
    <row r="81" spans="1:48"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row>
    <row r="82" spans="1:48"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row>
    <row r="83" spans="1:48"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row>
    <row r="84" spans="1:48"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row>
    <row r="85" spans="1:48"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row>
    <row r="86" spans="1:48"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row>
    <row r="87" spans="1:48"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row>
    <row r="88" spans="1:48"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row>
    <row r="89" spans="1:48"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row>
    <row r="90" spans="1:48"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row>
    <row r="91" spans="1:48"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row>
    <row r="92" spans="1:48"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row>
    <row r="93" spans="1:48"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row>
    <row r="94" spans="1:48"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row>
    <row r="95" spans="1:48"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row>
    <row r="96" spans="1:48"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row>
    <row r="97" spans="1:48"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row>
    <row r="98" spans="1:48"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row>
    <row r="99" spans="1:48"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row>
    <row r="100" spans="1:48"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row>
    <row r="101" spans="1:48"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row>
    <row r="102" spans="1:48"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row>
    <row r="103" spans="1:48"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row>
    <row r="104" spans="1:48"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row>
    <row r="105" spans="1:48"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row>
    <row r="106" spans="1:48"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row>
    <row r="107" spans="1:48"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row>
    <row r="108" spans="1:48"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row>
    <row r="109" spans="1:48"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row>
    <row r="110" spans="1:48"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row>
    <row r="111" spans="1:48"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row>
    <row r="112" spans="1:48"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row>
    <row r="113" spans="1:48"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row>
    <row r="114" spans="1:48"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row>
    <row r="115" spans="1:48"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row>
    <row r="116" spans="1:48"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row>
    <row r="117" spans="1:48"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row>
    <row r="118" spans="1:48"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row>
    <row r="119" spans="1:48"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row>
    <row r="120" spans="1:48"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row>
    <row r="121" spans="1:48"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row>
    <row r="122" spans="1:48"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row>
    <row r="123" spans="1:48"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row>
    <row r="124" spans="1:48"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row>
    <row r="125" spans="1:48"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row>
    <row r="126" spans="1:48"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row>
    <row r="127" spans="1:48"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row>
    <row r="128" spans="1:48"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row>
    <row r="129" spans="1:48"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row>
    <row r="130" spans="1:48"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row>
    <row r="131" spans="1:48"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row>
    <row r="132" spans="1:48"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row>
    <row r="133" spans="1:48"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row>
    <row r="134" spans="1:48"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row>
    <row r="135" spans="1:48"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row>
    <row r="136" spans="1:48"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row>
    <row r="137" spans="1:48"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row>
    <row r="138" spans="1:48"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row>
    <row r="139" spans="1:48"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row>
    <row r="140" spans="1:48"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row>
    <row r="141" spans="1:48"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row>
    <row r="142" spans="1:48"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row>
    <row r="143" spans="1:48"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row>
    <row r="144" spans="1:48"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row>
    <row r="145" spans="1:48"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row>
    <row r="146" spans="1:48"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row>
    <row r="147" spans="1:48"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row>
    <row r="148" spans="1:48"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row>
    <row r="149" spans="1:48"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row>
    <row r="150" spans="1:48"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row>
    <row r="151" spans="1:48"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row>
    <row r="152" spans="1:48"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row>
    <row r="153" spans="1:48"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row>
    <row r="154" spans="1:48"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row>
    <row r="155" spans="1:48"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row>
    <row r="156" spans="1:48"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row>
    <row r="157" spans="1:48"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row>
    <row r="158" spans="1:48"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row>
    <row r="159" spans="1:48"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row>
    <row r="160" spans="1:48"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row>
    <row r="161" spans="1:48"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row>
    <row r="162" spans="1:48"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row>
    <row r="163" spans="1:48"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row>
    <row r="164" spans="1:48"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row>
    <row r="165" spans="1:48"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row>
    <row r="166" spans="1:48"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row>
    <row r="167" spans="1:48"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row>
    <row r="168" spans="1:48"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row>
    <row r="169" spans="1:48"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row>
    <row r="170" spans="1:48"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row>
    <row r="171" spans="1:48"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row>
    <row r="172" spans="1:48"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row>
    <row r="173" spans="1:48"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row>
    <row r="174" spans="1:48"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row>
    <row r="175" spans="1:48"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row>
    <row r="176" spans="1:48"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row>
    <row r="177" spans="1:48"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row>
    <row r="178" spans="1:48"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row>
    <row r="179" spans="1:48"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row>
    <row r="180" spans="1:48"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row>
    <row r="181" spans="1:48"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row>
    <row r="182" spans="1:48"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row>
    <row r="183" spans="1:48"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row>
    <row r="184" spans="1:48"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row>
    <row r="185" spans="1:48"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row>
    <row r="186" spans="1:48"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row>
    <row r="187" spans="1:48"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row>
    <row r="188" spans="1:48"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row>
    <row r="189" spans="1:48"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row>
    <row r="190" spans="1:48"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row>
    <row r="191" spans="1:48"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row>
    <row r="192" spans="1:48"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row>
    <row r="193" spans="1:48"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row>
    <row r="194" spans="1:48"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row>
    <row r="195" spans="1:48"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row>
    <row r="196" spans="1:48"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row>
    <row r="197" spans="1:48"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row>
    <row r="198" spans="1:48"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row>
    <row r="199" spans="1:48"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row>
    <row r="200" spans="1:48"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row>
    <row r="201" spans="1:48"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row>
    <row r="202" spans="1:48"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row>
    <row r="203" spans="1:48"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row>
    <row r="204" spans="1:48"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row>
    <row r="205" spans="1:48"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row>
    <row r="206" spans="1:48"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row>
    <row r="207" spans="1:48"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row>
    <row r="208" spans="1:48"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row>
    <row r="209" spans="1:48"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row>
    <row r="210" spans="1:48"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row>
    <row r="211" spans="1:48"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row>
    <row r="212" spans="1:48"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row>
    <row r="213" spans="1:48"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row>
    <row r="214" spans="1:48"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row>
    <row r="215" spans="1:48"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row>
    <row r="216" spans="1:48"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row>
    <row r="217" spans="1:48"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row>
    <row r="218" spans="1:48"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row>
    <row r="219" spans="1:48"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row>
    <row r="220" spans="1:48"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row>
    <row r="221" spans="1:48"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row>
    <row r="222" spans="1:48"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row>
    <row r="223" spans="1:48"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row>
    <row r="224" spans="1:48"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row>
    <row r="225" spans="1:48"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row>
    <row r="226" spans="1:48"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row>
    <row r="227" spans="1:48"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row>
    <row r="228" spans="1:48"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row>
    <row r="229" spans="1:48"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row>
    <row r="230" spans="1:48"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row>
    <row r="231" spans="1:48"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row>
    <row r="232" spans="1:48"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row>
    <row r="233" spans="1:48"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row>
    <row r="234" spans="1:48"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row>
    <row r="235" spans="1:48"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row>
    <row r="236" spans="1:48"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row>
    <row r="237" spans="1:48"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row>
    <row r="238" spans="1:48"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row>
    <row r="239" spans="1:48"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row>
    <row r="240" spans="1:48"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row>
    <row r="241" spans="1:48"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row>
    <row r="242" spans="1:48"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row>
    <row r="243" spans="1:48"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row>
    <row r="244" spans="1:48"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row>
    <row r="245" spans="1:48"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row>
    <row r="246" spans="1:48"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row>
    <row r="247" spans="1:48"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row>
    <row r="248" spans="1:48"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row>
    <row r="249" spans="1:48"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row>
    <row r="250" spans="1:48"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row>
    <row r="251" spans="1:48"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row>
    <row r="252" spans="1:48"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row>
    <row r="253" spans="1:48"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row>
    <row r="254" spans="1:48"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row>
    <row r="255" spans="1:48"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row>
    <row r="256" spans="1:48"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row>
    <row r="257" spans="1:48"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row>
    <row r="258" spans="1:48"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row>
    <row r="259" spans="1:48"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row>
    <row r="260" spans="1:48"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row>
    <row r="261" spans="1:48"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row>
    <row r="262" spans="1:48"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row>
    <row r="263" spans="1:48"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row>
    <row r="264" spans="1:48"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row>
    <row r="265" spans="1:48"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row>
    <row r="266" spans="1:48"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row>
    <row r="267" spans="1:48"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row>
    <row r="268" spans="1:48"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row>
    <row r="269" spans="1:48"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row>
    <row r="270" spans="1:48"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row>
    <row r="271" spans="1:48"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row>
    <row r="272" spans="1:48"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row>
    <row r="273" spans="1:48"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row>
    <row r="274" spans="1:48"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row>
    <row r="275" spans="1:48"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row>
    <row r="276" spans="1:48"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row>
    <row r="277" spans="1:48"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row>
    <row r="278" spans="1:48"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row>
    <row r="279" spans="1:48"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row>
    <row r="280" spans="1:48"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row>
    <row r="281" spans="1:48"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row>
    <row r="282" spans="1:48"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row>
    <row r="283" spans="1:48"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row>
    <row r="284" spans="1:48"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row>
    <row r="285" spans="1:48"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row>
    <row r="286" spans="1:48"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row>
    <row r="287" spans="1:48"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row>
    <row r="288" spans="1:48"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row>
    <row r="289" spans="1:48"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row>
    <row r="290" spans="1:48"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row>
    <row r="291" spans="1:48"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row>
    <row r="292" spans="1:48"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row>
    <row r="293" spans="1:48"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row>
    <row r="294" spans="1:48"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row>
    <row r="295" spans="1:48"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row>
    <row r="296" spans="1:48"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row>
    <row r="297" spans="1:48"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row>
    <row r="298" spans="1:48"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row>
    <row r="299" spans="1:48"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row>
    <row r="300" spans="1:48"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row>
    <row r="301" spans="1:48"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row>
    <row r="302" spans="1:48"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row>
    <row r="303" spans="1:48"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row>
    <row r="304" spans="1:48"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row>
    <row r="305" spans="1:48"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row>
    <row r="306" spans="1:48"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row>
    <row r="307" spans="1:48"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row>
    <row r="308" spans="1:48"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row>
    <row r="309" spans="1:48"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row>
    <row r="310" spans="1:48"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row>
    <row r="311" spans="1:48"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row>
    <row r="312" spans="1:48"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row>
    <row r="313" spans="1:48"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row>
    <row r="314" spans="1:48"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row>
    <row r="315" spans="1:48"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row>
    <row r="316" spans="1:48"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row>
    <row r="317" spans="1:48"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row>
    <row r="318" spans="1:48"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row>
    <row r="319" spans="1:48"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row>
    <row r="320" spans="1:48"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row>
    <row r="321" spans="1:48"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row>
    <row r="322" spans="1:48"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row>
    <row r="323" spans="1:48"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row>
    <row r="324" spans="1:48"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row>
    <row r="325" spans="1:48"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row>
    <row r="326" spans="1:48"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row>
    <row r="327" spans="1:48"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row>
    <row r="328" spans="1:48"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row>
    <row r="329" spans="1:48"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row>
    <row r="330" spans="1:48"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row>
    <row r="331" spans="1:48"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row>
    <row r="332" spans="1:48"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row>
    <row r="333" spans="1:48"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row>
    <row r="334" spans="1:48"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row>
    <row r="335" spans="1:48"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row>
    <row r="336" spans="1:48"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row>
    <row r="337" spans="1:48"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row>
    <row r="338" spans="1:48"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row>
    <row r="339" spans="1:48"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row>
    <row r="340" spans="1:48"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row>
    <row r="341" spans="1:48"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row>
    <row r="342" spans="1:48"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row>
    <row r="343" spans="1:48"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row>
    <row r="344" spans="1:48"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row>
    <row r="345" spans="1:48"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row>
    <row r="346" spans="1:48"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row>
    <row r="347" spans="1:48"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row>
    <row r="348" spans="1:48"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row>
    <row r="349" spans="1:48"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row>
    <row r="350" spans="1:48"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row>
    <row r="351" spans="1:48"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row>
    <row r="352" spans="1:48"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row>
    <row r="353" spans="1:48"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row>
    <row r="354" spans="1:48"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row>
    <row r="355" spans="1:48"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row>
    <row r="356" spans="1:48"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row>
    <row r="357" spans="1:48"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row>
    <row r="358" spans="1:48"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row>
    <row r="359" spans="1:48"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row>
    <row r="360" spans="1:48"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row>
    <row r="361" spans="1:48"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row>
    <row r="362" spans="1:48"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row>
    <row r="363" spans="1:48"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row>
    <row r="364" spans="1:48"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row>
    <row r="365" spans="1:48"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row>
    <row r="366" spans="1:48"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row>
    <row r="367" spans="1:48"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row>
    <row r="368" spans="1:48"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row>
    <row r="369" spans="1:48"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row>
    <row r="370" spans="1:48"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row>
    <row r="371" spans="1:48"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row>
    <row r="372" spans="1:48"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row>
    <row r="373" spans="1:48"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row>
    <row r="374" spans="1:48"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row>
    <row r="375" spans="1:48"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row>
    <row r="376" spans="1:48"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row>
    <row r="377" spans="1:48"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row>
    <row r="378" spans="1:48"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row>
    <row r="379" spans="1:48"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row>
    <row r="380" spans="1:48"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row>
    <row r="381" spans="1:48"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row>
    <row r="382" spans="1:48"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row>
    <row r="383" spans="1:48"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row>
    <row r="384" spans="1:48"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row>
    <row r="385" spans="1:48"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row>
    <row r="386" spans="1:48"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row>
    <row r="387" spans="1:48"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row>
    <row r="388" spans="1:48"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row>
    <row r="389" spans="1:48"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row>
    <row r="390" spans="1:48"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row>
    <row r="391" spans="1:48"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row>
    <row r="392" spans="1:48"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row>
    <row r="393" spans="1:48"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row>
    <row r="394" spans="1:48"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row>
    <row r="395" spans="1:48"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row>
    <row r="396" spans="1:48"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row>
    <row r="397" spans="1:48"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row>
    <row r="398" spans="1:48"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row>
    <row r="399" spans="1:48"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row>
    <row r="400" spans="1:48"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row>
    <row r="401" spans="1:48"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row>
    <row r="402" spans="1:48"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row>
    <row r="403" spans="1:48"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row>
    <row r="404" spans="1:48"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row>
    <row r="405" spans="1:48"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row>
    <row r="406" spans="1:48"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row>
    <row r="407" spans="1:48"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row>
    <row r="408" spans="1:48"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row>
    <row r="409" spans="1:48"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row>
    <row r="410" spans="1:48"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row>
    <row r="411" spans="1:48"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row>
    <row r="412" spans="1:48"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row>
    <row r="413" spans="1:48"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row>
    <row r="414" spans="1:48"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row>
    <row r="415" spans="1:48"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row>
    <row r="416" spans="1:48"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row>
    <row r="417" spans="1:48"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row>
    <row r="418" spans="1:48"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row>
    <row r="419" spans="1:48"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row>
    <row r="420" spans="1:48"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row>
    <row r="421" spans="1:48"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row>
    <row r="422" spans="1:48"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row>
    <row r="423" spans="1:48"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row>
    <row r="424" spans="1:48"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row>
    <row r="425" spans="1:48"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row>
    <row r="426" spans="1:48"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row>
    <row r="427" spans="1:48"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row>
    <row r="428" spans="1:48"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row>
    <row r="429" spans="1:48"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row>
    <row r="430" spans="1:48"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row>
    <row r="431" spans="1:48"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row>
    <row r="432" spans="1:48"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row>
    <row r="433" spans="1:48"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row>
    <row r="434" spans="1:48"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row>
    <row r="435" spans="1:48"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row>
    <row r="436" spans="1:48"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row>
    <row r="437" spans="1:48"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row>
    <row r="438" spans="1:48"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row>
    <row r="439" spans="1:48"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row>
    <row r="440" spans="1:48"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row>
    <row r="441" spans="1:48"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row>
    <row r="442" spans="1:48"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row>
    <row r="443" spans="1:48"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row>
    <row r="444" spans="1:48"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row>
    <row r="445" spans="1:48"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row>
    <row r="446" spans="1:48"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row>
    <row r="447" spans="1:48"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row>
    <row r="448" spans="1:48"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row>
    <row r="449" spans="1:48"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row>
    <row r="450" spans="1:48"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row>
    <row r="451" spans="1:48"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row>
    <row r="452" spans="1:48"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row>
    <row r="453" spans="1:48"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row>
    <row r="454" spans="1:48"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row>
    <row r="455" spans="1:48"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row>
    <row r="456" spans="1:48"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row>
    <row r="457" spans="1:48"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row>
    <row r="458" spans="1:48"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row>
    <row r="459" spans="1:48"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row>
    <row r="460" spans="1:48"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row>
    <row r="461" spans="1:48"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row>
    <row r="462" spans="1:48"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row>
    <row r="463" spans="1:48"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row>
    <row r="464" spans="1:48"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row>
    <row r="465" spans="1:48"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row>
    <row r="466" spans="1:48"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row>
    <row r="467" spans="1:48"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row>
    <row r="468" spans="1:48"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row>
    <row r="469" spans="1:48"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row>
    <row r="470" spans="1:48"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row>
    <row r="471" spans="1:48"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row>
    <row r="472" spans="1:48"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row>
    <row r="473" spans="1:48"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row>
    <row r="474" spans="1:48"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row>
    <row r="475" spans="1:48"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row>
    <row r="476" spans="1:48"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row>
    <row r="477" spans="1:48"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row>
    <row r="478" spans="1:48"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row>
    <row r="479" spans="1:48"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row>
    <row r="480" spans="1:48"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row>
    <row r="481" spans="1:48"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row>
    <row r="482" spans="1:48"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row>
    <row r="483" spans="1:48"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row>
    <row r="484" spans="1:48"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row>
    <row r="485" spans="1:48"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row>
    <row r="486" spans="1:48"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row>
    <row r="487" spans="1:48"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row>
    <row r="488" spans="1:48"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row>
    <row r="489" spans="1:48"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row>
    <row r="490" spans="1:48"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row>
    <row r="491" spans="1:48"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row>
    <row r="492" spans="1:48"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row>
    <row r="493" spans="1:48"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row>
    <row r="494" spans="1:48"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row>
    <row r="495" spans="1:48"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row>
    <row r="496" spans="1:48"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row>
    <row r="497" spans="1:48"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row>
    <row r="498" spans="1:48"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row>
    <row r="499" spans="1:48"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row>
    <row r="500" spans="1:48"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row>
    <row r="501" spans="1:48"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row>
    <row r="502" spans="1:48"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row>
    <row r="503" spans="1:48"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row>
    <row r="504" spans="1:48"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row>
    <row r="505" spans="1:48"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row>
    <row r="506" spans="1:48"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row>
    <row r="507" spans="1:48"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row>
    <row r="508" spans="1:48"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row>
    <row r="509" spans="1:48"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row>
    <row r="510" spans="1:48"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row>
    <row r="511" spans="1:48"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row>
    <row r="512" spans="1:48"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row>
    <row r="513" spans="1:48"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row>
    <row r="514" spans="1:48"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row>
    <row r="515" spans="1:48"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row>
    <row r="516" spans="1:48"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row>
    <row r="517" spans="1:48"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row>
    <row r="518" spans="1:48"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row>
    <row r="519" spans="1:48"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row>
    <row r="520" spans="1:48"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row>
    <row r="521" spans="1:48"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row>
    <row r="522" spans="1:48"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row>
    <row r="523" spans="1:48"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row>
    <row r="524" spans="1:48"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row>
    <row r="525" spans="1:48"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row>
    <row r="526" spans="1:48"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row>
    <row r="527" spans="1:48"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row>
    <row r="528" spans="1:48"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row>
    <row r="529" spans="1:48"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row>
    <row r="530" spans="1:48"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row>
    <row r="531" spans="1:48"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row>
    <row r="532" spans="1:48"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row>
    <row r="533" spans="1:48"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row>
    <row r="534" spans="1:48"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row>
    <row r="535" spans="1:48"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row>
    <row r="536" spans="1:48"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row>
    <row r="537" spans="1:48"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row>
    <row r="538" spans="1:48"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row>
    <row r="539" spans="1:48"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row>
    <row r="540" spans="1:48"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row>
    <row r="541" spans="1:48"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row>
    <row r="542" spans="1:48"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row>
    <row r="543" spans="1:48"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row>
    <row r="544" spans="1:48"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row>
    <row r="545" spans="1:48"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row>
    <row r="546" spans="1:48"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row>
    <row r="547" spans="1:48"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row>
    <row r="548" spans="1:48"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row>
    <row r="549" spans="1:48"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row>
    <row r="550" spans="1:48"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row>
    <row r="551" spans="1:48"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row>
    <row r="552" spans="1:48"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row>
    <row r="553" spans="1:48"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row>
    <row r="554" spans="1:48"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row>
    <row r="555" spans="1:48"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row>
    <row r="556" spans="1:48"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row>
    <row r="557" spans="1:48"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row>
    <row r="558" spans="1:48"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row>
    <row r="559" spans="1:48"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row>
    <row r="560" spans="1:48"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row>
    <row r="561" spans="1:48"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row>
    <row r="562" spans="1:48"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row>
    <row r="563" spans="1:48"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row>
    <row r="564" spans="1:48"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row>
    <row r="565" spans="1:48"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row>
    <row r="566" spans="1:48"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row>
    <row r="567" spans="1:48"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row>
    <row r="568" spans="1:48"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row>
    <row r="569" spans="1:48"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row>
    <row r="570" spans="1:48"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row>
    <row r="571" spans="1:48"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row>
    <row r="572" spans="1:48"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row>
    <row r="573" spans="1:48"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row>
    <row r="574" spans="1:48"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row>
    <row r="575" spans="1:48"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row>
    <row r="576" spans="1:48"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row>
    <row r="577" spans="1:48"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row>
    <row r="578" spans="1:48"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row>
    <row r="579" spans="1:48"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row>
    <row r="580" spans="1:48"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row>
    <row r="581" spans="1:48"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row>
    <row r="582" spans="1:48"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row>
    <row r="583" spans="1:48"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row>
    <row r="584" spans="1:48"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row>
    <row r="585" spans="1:48"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row>
    <row r="586" spans="1:48"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row>
    <row r="587" spans="1:48"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row>
    <row r="588" spans="1:48"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row>
    <row r="589" spans="1:48"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row>
    <row r="590" spans="1:48"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row>
    <row r="591" spans="1:48"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row>
    <row r="592" spans="1:48"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row>
    <row r="593" spans="1:48"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row>
    <row r="594" spans="1:48"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row>
    <row r="595" spans="1:48"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row>
    <row r="596" spans="1:48"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row>
    <row r="597" spans="1:48"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row>
    <row r="598" spans="1:48"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row>
    <row r="599" spans="1:48"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row>
    <row r="600" spans="1:48"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row>
    <row r="601" spans="1:48"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row>
    <row r="602" spans="1:48"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row>
    <row r="603" spans="1:48"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row>
    <row r="604" spans="1:48"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row>
    <row r="605" spans="1:48"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row>
    <row r="606" spans="1:48"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row>
    <row r="607" spans="1:48"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row>
    <row r="608" spans="1:48"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row>
    <row r="609" spans="1:48"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row>
    <row r="610" spans="1:48"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row>
    <row r="611" spans="1:48"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row>
    <row r="612" spans="1:48"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row>
    <row r="613" spans="1:48"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row>
    <row r="614" spans="1:48"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row>
    <row r="615" spans="1:48"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row>
    <row r="616" spans="1:48"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row>
    <row r="617" spans="1:48"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row>
    <row r="618" spans="1:48"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row>
    <row r="619" spans="1:48"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row>
    <row r="620" spans="1:48"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row>
    <row r="621" spans="1:48"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row>
    <row r="622" spans="1:48"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row>
    <row r="623" spans="1:48"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row>
    <row r="624" spans="1:48"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row>
    <row r="625" spans="1:48"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row>
    <row r="626" spans="1:48"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row>
    <row r="627" spans="1:48"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row>
    <row r="628" spans="1:48"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row>
    <row r="629" spans="1:48"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row>
    <row r="630" spans="1:48"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row>
    <row r="631" spans="1:48"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row>
    <row r="632" spans="1:48"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row>
    <row r="633" spans="1:48"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row>
    <row r="634" spans="1:48"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row>
    <row r="635" spans="1:48"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row>
    <row r="636" spans="1:48"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row>
    <row r="637" spans="1:48"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row>
    <row r="638" spans="1:48"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row>
    <row r="639" spans="1:48"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row>
    <row r="640" spans="1:48"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row>
    <row r="641" spans="1:48"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row>
    <row r="642" spans="1:48"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row>
    <row r="643" spans="1:48"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row>
    <row r="644" spans="1:48"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row>
    <row r="645" spans="1:48"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row>
    <row r="646" spans="1:48"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row>
    <row r="647" spans="1:48"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row>
    <row r="648" spans="1:48"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row>
    <row r="649" spans="1:48"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row>
    <row r="650" spans="1:48"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row>
    <row r="651" spans="1:48"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row>
    <row r="652" spans="1:48"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row>
    <row r="653" spans="1:48"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row>
    <row r="654" spans="1:48"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row>
    <row r="655" spans="1:48"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row>
    <row r="656" spans="1:48"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row>
    <row r="657" spans="1:48"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row>
    <row r="658" spans="1:48"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row>
    <row r="659" spans="1:48"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row>
    <row r="660" spans="1:48"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row>
    <row r="661" spans="1:48"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row>
    <row r="662" spans="1:48"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row>
    <row r="663" spans="1:48"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row>
    <row r="664" spans="1:48"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row>
    <row r="665" spans="1:48"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row>
    <row r="666" spans="1:48"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row>
    <row r="667" spans="1:48"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row>
    <row r="668" spans="1:48"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row>
    <row r="669" spans="1:48"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row>
    <row r="670" spans="1:48"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row>
    <row r="671" spans="1:48"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row>
    <row r="672" spans="1:48"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row>
    <row r="673" spans="1:48"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row>
    <row r="674" spans="1:48"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row>
    <row r="675" spans="1:48"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row>
    <row r="676" spans="1:48"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row>
    <row r="677" spans="1:48"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row>
    <row r="678" spans="1:48"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row>
    <row r="679" spans="1:48"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row>
    <row r="680" spans="1:48"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row>
    <row r="681" spans="1:48"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row>
    <row r="682" spans="1:48"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row>
    <row r="683" spans="1:48"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row>
    <row r="684" spans="1:48"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row>
    <row r="685" spans="1:48"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row>
    <row r="686" spans="1:48"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row>
    <row r="687" spans="1:48"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row>
    <row r="688" spans="1:48"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row>
    <row r="689" spans="1:48"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row>
    <row r="690" spans="1:48"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row>
    <row r="691" spans="1:48"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row>
    <row r="692" spans="1:48"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row>
    <row r="693" spans="1:48"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row>
    <row r="694" spans="1:48"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row>
    <row r="695" spans="1:48"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row>
    <row r="696" spans="1:48"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row>
    <row r="697" spans="1:48"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row>
    <row r="698" spans="1:48"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row>
    <row r="699" spans="1:48"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row>
    <row r="700" spans="1:48"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row>
    <row r="701" spans="1:48"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row>
    <row r="702" spans="1:48"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row>
    <row r="703" spans="1:48"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row>
    <row r="704" spans="1:48"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row>
    <row r="705" spans="1:48"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row>
    <row r="706" spans="1:48"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row>
    <row r="707" spans="1:48"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row>
    <row r="708" spans="1:48"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row>
    <row r="709" spans="1:48"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row>
    <row r="710" spans="1:48"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row>
    <row r="711" spans="1:48"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row>
    <row r="712" spans="1:48"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row>
    <row r="713" spans="1:48"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row>
    <row r="714" spans="1:48"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row>
    <row r="715" spans="1:48"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row>
    <row r="716" spans="1:48"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row>
    <row r="717" spans="1:48"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row>
    <row r="718" spans="1:48"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row>
    <row r="719" spans="1:48"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row>
    <row r="720" spans="1:48"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row>
    <row r="721" spans="1:48"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row>
    <row r="722" spans="1:48"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row>
    <row r="723" spans="1:48"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row>
    <row r="724" spans="1:48"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row>
    <row r="725" spans="1:48"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row>
    <row r="726" spans="1:48"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row>
    <row r="727" spans="1:48"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row>
    <row r="728" spans="1:48"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row>
    <row r="729" spans="1:48"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row>
    <row r="730" spans="1:48"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row>
    <row r="731" spans="1:48"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row>
    <row r="732" spans="1:48"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row>
    <row r="733" spans="1:48"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row>
    <row r="734" spans="1:48"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row>
    <row r="735" spans="1:48"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row>
    <row r="736" spans="1:48"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row>
    <row r="737" spans="1:48"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row>
    <row r="738" spans="1:48"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row>
    <row r="739" spans="1:48"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row>
    <row r="740" spans="1:48"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row>
    <row r="741" spans="1:48"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row>
    <row r="742" spans="1:48"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row>
    <row r="743" spans="1:48"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row>
    <row r="744" spans="1:48"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row>
    <row r="745" spans="1:48"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row>
    <row r="746" spans="1:48"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row>
    <row r="747" spans="1:48"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row>
    <row r="748" spans="1:48"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row>
    <row r="749" spans="1:48"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row>
    <row r="750" spans="1:48"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row>
    <row r="751" spans="1:48"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row>
    <row r="752" spans="1:48"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row>
    <row r="753" spans="1:48"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row>
    <row r="754" spans="1:48"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row>
    <row r="755" spans="1:48"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row>
    <row r="756" spans="1:48"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row>
    <row r="757" spans="1:48"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row>
    <row r="758" spans="1:48"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row>
    <row r="759" spans="1:48"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row>
    <row r="760" spans="1:48"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row>
    <row r="761" spans="1:48"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row>
    <row r="762" spans="1:48"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row>
    <row r="763" spans="1:48"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row>
    <row r="764" spans="1:48"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row>
    <row r="765" spans="1:48"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row>
    <row r="766" spans="1:48"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row>
    <row r="767" spans="1:48"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row>
    <row r="768" spans="1:48"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row>
    <row r="769" spans="1:48"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row>
    <row r="770" spans="1:48"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row>
    <row r="771" spans="1:48"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row>
    <row r="772" spans="1:48"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row>
    <row r="773" spans="1:48"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row>
    <row r="774" spans="1:48"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row>
    <row r="775" spans="1:48"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row>
    <row r="776" spans="1:48"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row>
    <row r="777" spans="1:48"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row>
    <row r="778" spans="1:48"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row>
    <row r="779" spans="1:48"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row>
    <row r="780" spans="1:48"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row>
    <row r="781" spans="1:48"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row>
    <row r="782" spans="1:48"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row>
    <row r="783" spans="1:48"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row>
    <row r="784" spans="1:48"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row>
    <row r="785" spans="1:48"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row>
    <row r="786" spans="1:48"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row>
    <row r="787" spans="1:48"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row>
    <row r="788" spans="1:48"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row>
    <row r="789" spans="1:48"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row>
    <row r="790" spans="1:48"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row>
    <row r="791" spans="1:48"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row>
    <row r="792" spans="1:48"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row>
    <row r="793" spans="1:48"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row>
    <row r="794" spans="1:48"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row>
    <row r="795" spans="1:48"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row>
    <row r="796" spans="1:48"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row>
    <row r="797" spans="1:48"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row>
    <row r="798" spans="1:48"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row>
    <row r="799" spans="1:48"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row>
    <row r="800" spans="1:48"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row>
    <row r="801" spans="1:48"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row>
    <row r="802" spans="1:48"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row>
    <row r="803" spans="1:48"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row>
    <row r="804" spans="1:48"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row>
    <row r="805" spans="1:48"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row>
    <row r="806" spans="1:48"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row>
    <row r="807" spans="1:48"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row>
    <row r="808" spans="1:48"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row>
    <row r="809" spans="1:48"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row>
    <row r="810" spans="1:48"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row>
    <row r="811" spans="1:48"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row>
    <row r="812" spans="1:48"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row>
    <row r="813" spans="1:48"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row>
    <row r="814" spans="1:48"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row>
    <row r="815" spans="1:48"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row>
    <row r="816" spans="1:48"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row>
    <row r="817" spans="1:48"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row>
    <row r="818" spans="1:48"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row>
    <row r="819" spans="1:48"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row>
    <row r="820" spans="1:48"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row>
    <row r="821" spans="1:48"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row>
    <row r="822" spans="1:48"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row>
    <row r="823" spans="1:48"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row>
    <row r="824" spans="1:48"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row>
    <row r="825" spans="1:48"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row>
    <row r="826" spans="1:48"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row>
    <row r="827" spans="1:48"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row>
    <row r="828" spans="1:48"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row>
    <row r="829" spans="1:48"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row>
    <row r="830" spans="1:48"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row>
    <row r="831" spans="1:48"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row>
    <row r="832" spans="1:48"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row>
    <row r="833" spans="1:48"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row>
    <row r="834" spans="1:48"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row>
    <row r="835" spans="1:48"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row>
    <row r="836" spans="1:48"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row>
    <row r="837" spans="1:48"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row>
    <row r="838" spans="1:48"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row>
    <row r="839" spans="1:48"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row>
    <row r="840" spans="1:48"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row>
    <row r="841" spans="1:48"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row>
    <row r="842" spans="1:48"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row>
    <row r="843" spans="1:48"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row>
    <row r="844" spans="1:48"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row>
    <row r="845" spans="1:48"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row>
    <row r="846" spans="1:48"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row>
    <row r="847" spans="1:48"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row>
    <row r="848" spans="1:48"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row>
    <row r="849" spans="1:48"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row>
    <row r="850" spans="1:48"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row>
    <row r="851" spans="1:48"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row>
    <row r="852" spans="1:48"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row>
    <row r="853" spans="1:48"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row>
    <row r="854" spans="1:48"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row>
    <row r="855" spans="1:48"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row>
    <row r="856" spans="1:48"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row>
    <row r="857" spans="1:48"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row>
    <row r="858" spans="1:48"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row>
    <row r="859" spans="1:48"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row>
    <row r="860" spans="1:48"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row>
    <row r="861" spans="1:48"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row>
    <row r="862" spans="1:48"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row>
    <row r="863" spans="1:48"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row>
    <row r="864" spans="1:48"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row>
    <row r="865" spans="1:48"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row>
    <row r="866" spans="1:48"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row>
    <row r="867" spans="1:48"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row>
    <row r="868" spans="1:48"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row>
    <row r="869" spans="1:48"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row>
    <row r="870" spans="1:48"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row>
    <row r="871" spans="1:48"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row>
    <row r="872" spans="1:48"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row>
    <row r="873" spans="1:48"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row>
    <row r="874" spans="1:48"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row>
    <row r="875" spans="1:48"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row>
    <row r="876" spans="1:48"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row>
    <row r="877" spans="1:48"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row>
    <row r="878" spans="1:48"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row>
    <row r="879" spans="1:48"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row>
    <row r="880" spans="1:48"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row>
    <row r="881" spans="1:48"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row>
    <row r="882" spans="1:48"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row>
    <row r="883" spans="1:48"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row>
    <row r="884" spans="1:48"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row>
    <row r="885" spans="1:48"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row>
    <row r="886" spans="1:48"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row>
    <row r="887" spans="1:48"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row>
    <row r="888" spans="1:48"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row>
    <row r="889" spans="1:48"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row>
    <row r="890" spans="1:48"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row>
    <row r="891" spans="1:48"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row>
    <row r="892" spans="1:48"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row>
    <row r="893" spans="1:48"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row>
    <row r="894" spans="1:48"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row>
    <row r="895" spans="1:48"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row>
    <row r="896" spans="1:48"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row>
    <row r="897" spans="1:48"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row>
    <row r="898" spans="1:48"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row>
    <row r="899" spans="1:48"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row>
    <row r="900" spans="1:48"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row>
    <row r="901" spans="1:48"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row>
    <row r="902" spans="1:48"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row>
    <row r="903" spans="1:48"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row>
    <row r="904" spans="1:48"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row>
    <row r="905" spans="1:48"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row>
    <row r="906" spans="1:48"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row>
    <row r="907" spans="1:48"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row>
    <row r="908" spans="1:48"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row>
    <row r="909" spans="1:48"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row>
    <row r="910" spans="1:48"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row>
    <row r="911" spans="1:48"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row>
    <row r="912" spans="1:48"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row>
    <row r="913" spans="1:48"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row>
    <row r="914" spans="1:48"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row>
    <row r="915" spans="1:48"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row>
    <row r="916" spans="1:48"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row>
    <row r="917" spans="1:48"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row>
    <row r="918" spans="1:48"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row>
    <row r="919" spans="1:48"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row>
    <row r="920" spans="1:48"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row>
    <row r="921" spans="1:48"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row>
    <row r="922" spans="1:48"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row>
    <row r="923" spans="1:48"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row>
    <row r="924" spans="1:48"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row>
    <row r="925" spans="1:48"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row>
    <row r="926" spans="1:48"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row>
    <row r="927" spans="1:48"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row>
    <row r="928" spans="1:48"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row>
    <row r="929" spans="1:48"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row>
    <row r="930" spans="1:48"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row>
    <row r="931" spans="1:48"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row>
    <row r="932" spans="1:48"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row>
    <row r="933" spans="1:48"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row>
    <row r="934" spans="1:48"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row>
    <row r="935" spans="1:48"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row>
    <row r="936" spans="1:48"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row>
    <row r="937" spans="1:48"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row>
    <row r="938" spans="1:48"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row>
    <row r="939" spans="1:48"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row>
    <row r="940" spans="1:48"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row>
    <row r="941" spans="1:48"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row>
    <row r="942" spans="1:48"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row>
    <row r="943" spans="1:48"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row>
    <row r="944" spans="1:48"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row>
    <row r="945" spans="1:48"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row>
    <row r="946" spans="1:48"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row>
    <row r="947" spans="1:48"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row>
    <row r="948" spans="1:48"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row>
    <row r="949" spans="1:48"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row>
    <row r="950" spans="1:48"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row>
    <row r="951" spans="1:48"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row>
    <row r="952" spans="1:48"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row>
    <row r="953" spans="1:48"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row>
    <row r="954" spans="1:48"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row>
    <row r="955" spans="1:48"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row>
    <row r="956" spans="1:48"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row>
    <row r="957" spans="1:48"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row>
    <row r="958" spans="1:48"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row>
    <row r="959" spans="1:48"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row>
    <row r="960" spans="1:48"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row>
    <row r="961" spans="1:48"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row>
    <row r="962" spans="1:48"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row>
    <row r="963" spans="1:48"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row>
    <row r="964" spans="1:48"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row>
    <row r="965" spans="1:48"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row>
    <row r="966" spans="1:48"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row>
    <row r="967" spans="1:48"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row>
    <row r="968" spans="1:48"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row>
    <row r="969" spans="1:48"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row>
    <row r="970" spans="1:48"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row>
    <row r="971" spans="1:48"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row>
    <row r="972" spans="1:48"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row>
    <row r="973" spans="1:48"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row>
    <row r="974" spans="1:48"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row>
    <row r="975" spans="1:48"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row>
    <row r="976" spans="1:48"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row>
    <row r="977" spans="1:48"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row>
    <row r="978" spans="1:48"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row>
    <row r="979" spans="1:48"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row>
    <row r="980" spans="1:48"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row>
    <row r="981" spans="1:48"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row>
    <row r="982" spans="1:48"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row>
    <row r="983" spans="1:48"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row>
    <row r="984" spans="1:48"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row>
    <row r="985" spans="1:48"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row>
    <row r="986" spans="1:48"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row>
    <row r="987" spans="1:48"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row>
    <row r="988" spans="1:48"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row>
    <row r="989" spans="1:48"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row>
    <row r="990" spans="1:48"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row>
    <row r="991" spans="1:48"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row>
    <row r="992" spans="1:48"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row>
    <row r="993" spans="1:48"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row>
    <row r="994" spans="1:48"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row>
    <row r="995" spans="1:48"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row>
    <row r="996" spans="1:48"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row>
    <row r="997" spans="1:48"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row>
    <row r="998" spans="1:48"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row>
    <row r="999" spans="1:48"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row>
    <row r="1000" spans="1:48"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row>
  </sheetData>
  <mergeCells count="5">
    <mergeCell ref="A1:M1"/>
    <mergeCell ref="A2:M2"/>
    <mergeCell ref="C4:C8"/>
    <mergeCell ref="A10:L10"/>
    <mergeCell ref="C12:C1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AN1000"/>
  <sheetViews>
    <sheetView topLeftCell="A6" workbookViewId="0">
      <selection sqref="A1:M1"/>
    </sheetView>
  </sheetViews>
  <sheetFormatPr baseColWidth="10" defaultColWidth="14.42578125" defaultRowHeight="15" customHeight="1"/>
  <cols>
    <col min="1" max="1" width="15.140625" customWidth="1"/>
    <col min="2" max="2" width="17.140625" customWidth="1"/>
    <col min="3" max="3" width="21.7109375" customWidth="1"/>
    <col min="4" max="4" width="27.28515625" customWidth="1"/>
    <col min="5" max="5" width="31.42578125" customWidth="1"/>
    <col min="6" max="6" width="29.42578125" customWidth="1"/>
    <col min="7" max="7" width="26.140625" customWidth="1"/>
    <col min="8" max="8" width="26.28515625" customWidth="1"/>
    <col min="9" max="9" width="19.42578125" customWidth="1"/>
    <col min="10" max="10" width="19.28515625" customWidth="1"/>
    <col min="11" max="11" width="20.7109375" customWidth="1"/>
    <col min="12" max="12" width="26.7109375" customWidth="1"/>
    <col min="13" max="13" width="20.28515625" customWidth="1"/>
    <col min="14" max="40" width="10.140625" customWidth="1"/>
  </cols>
  <sheetData>
    <row r="1" spans="1:40" ht="60" customHeight="1">
      <c r="A1" s="245" t="s">
        <v>580</v>
      </c>
      <c r="B1" s="225"/>
      <c r="C1" s="225"/>
      <c r="D1" s="225"/>
      <c r="E1" s="225"/>
      <c r="F1" s="225"/>
      <c r="G1" s="225"/>
      <c r="H1" s="225"/>
      <c r="I1" s="225"/>
      <c r="J1" s="225"/>
      <c r="K1" s="225"/>
      <c r="L1" s="225"/>
      <c r="M1" s="231"/>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row>
    <row r="2" spans="1:40" ht="54.75" customHeight="1">
      <c r="A2" s="272" t="s">
        <v>581</v>
      </c>
      <c r="B2" s="233"/>
      <c r="C2" s="233"/>
      <c r="D2" s="233"/>
      <c r="E2" s="233"/>
      <c r="F2" s="233"/>
      <c r="G2" s="233"/>
      <c r="H2" s="233"/>
      <c r="I2" s="233"/>
      <c r="J2" s="233"/>
      <c r="K2" s="234"/>
      <c r="L2" s="235" t="s">
        <v>440</v>
      </c>
      <c r="M2" s="234"/>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row>
    <row r="3" spans="1:40" ht="42.75" customHeight="1">
      <c r="A3" s="245" t="s">
        <v>582</v>
      </c>
      <c r="B3" s="225"/>
      <c r="C3" s="225"/>
      <c r="D3" s="225"/>
      <c r="E3" s="225"/>
      <c r="F3" s="225"/>
      <c r="G3" s="225"/>
      <c r="H3" s="225"/>
      <c r="I3" s="225"/>
      <c r="J3" s="225"/>
      <c r="K3" s="225"/>
      <c r="L3" s="225"/>
      <c r="M3" s="231"/>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row>
    <row r="4" spans="1:40" ht="64.5" customHeight="1">
      <c r="A4" s="182" t="s">
        <v>442</v>
      </c>
      <c r="B4" s="182" t="s">
        <v>443</v>
      </c>
      <c r="C4" s="182" t="s">
        <v>56</v>
      </c>
      <c r="D4" s="182" t="s">
        <v>444</v>
      </c>
      <c r="E4" s="182" t="s">
        <v>583</v>
      </c>
      <c r="F4" s="182" t="s">
        <v>446</v>
      </c>
      <c r="G4" s="182" t="s">
        <v>447</v>
      </c>
      <c r="H4" s="182" t="s">
        <v>169</v>
      </c>
      <c r="I4" s="182" t="s">
        <v>170</v>
      </c>
      <c r="J4" s="182" t="s">
        <v>171</v>
      </c>
      <c r="K4" s="182" t="s">
        <v>448</v>
      </c>
      <c r="L4" s="182" t="s">
        <v>173</v>
      </c>
      <c r="M4" s="182" t="s">
        <v>449</v>
      </c>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row>
    <row r="5" spans="1:40" ht="31.5" customHeight="1">
      <c r="A5" s="76" t="s">
        <v>450</v>
      </c>
      <c r="B5" s="76" t="s">
        <v>451</v>
      </c>
      <c r="C5" s="262" t="s">
        <v>452</v>
      </c>
      <c r="D5" s="77" t="s">
        <v>453</v>
      </c>
      <c r="E5" s="83"/>
      <c r="F5" s="78">
        <v>56</v>
      </c>
      <c r="G5" s="78">
        <v>42</v>
      </c>
      <c r="H5" s="78">
        <v>56</v>
      </c>
      <c r="I5" s="78">
        <v>56</v>
      </c>
      <c r="J5" s="78">
        <v>56</v>
      </c>
      <c r="K5" s="78">
        <v>112</v>
      </c>
      <c r="L5" s="78">
        <v>42</v>
      </c>
      <c r="M5" s="184"/>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row>
    <row r="6" spans="1:40" ht="150" customHeight="1">
      <c r="A6" s="76" t="s">
        <v>450</v>
      </c>
      <c r="B6" s="76" t="s">
        <v>451</v>
      </c>
      <c r="C6" s="260"/>
      <c r="D6" s="185" t="s">
        <v>454</v>
      </c>
      <c r="E6" s="186" t="s">
        <v>584</v>
      </c>
      <c r="F6" s="99">
        <f>12*4</f>
        <v>48</v>
      </c>
      <c r="G6" s="78">
        <v>0</v>
      </c>
      <c r="H6" s="78">
        <v>0</v>
      </c>
      <c r="I6" s="78">
        <f>12*3</f>
        <v>36</v>
      </c>
      <c r="J6" s="78">
        <v>36</v>
      </c>
      <c r="K6" s="78">
        <v>36</v>
      </c>
      <c r="L6" s="78">
        <v>36</v>
      </c>
      <c r="M6" s="185"/>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row>
    <row r="7" spans="1:40" ht="31.5" customHeight="1">
      <c r="A7" s="76" t="s">
        <v>450</v>
      </c>
      <c r="B7" s="76" t="s">
        <v>451</v>
      </c>
      <c r="C7" s="260"/>
      <c r="D7" s="76" t="s">
        <v>455</v>
      </c>
      <c r="E7" s="83"/>
      <c r="F7" s="83"/>
      <c r="G7" s="83"/>
      <c r="H7" s="83"/>
      <c r="I7" s="83"/>
      <c r="J7" s="83"/>
      <c r="K7" s="83"/>
      <c r="L7" s="83"/>
      <c r="M7" s="76"/>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row>
    <row r="8" spans="1:40" ht="31.5" customHeight="1">
      <c r="A8" s="76" t="s">
        <v>450</v>
      </c>
      <c r="B8" s="76" t="s">
        <v>451</v>
      </c>
      <c r="C8" s="260"/>
      <c r="D8" s="76" t="s">
        <v>456</v>
      </c>
      <c r="E8" s="78">
        <v>20</v>
      </c>
      <c r="F8" s="85">
        <v>6</v>
      </c>
      <c r="G8" s="78">
        <v>2</v>
      </c>
      <c r="H8" s="78">
        <v>5</v>
      </c>
      <c r="I8" s="85">
        <v>20</v>
      </c>
      <c r="J8" s="85">
        <v>8</v>
      </c>
      <c r="K8" s="85">
        <v>8</v>
      </c>
      <c r="L8" s="78">
        <v>5</v>
      </c>
      <c r="M8" s="76"/>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row>
    <row r="9" spans="1:40" ht="31.5" customHeight="1">
      <c r="A9" s="76" t="s">
        <v>450</v>
      </c>
      <c r="B9" s="76" t="s">
        <v>451</v>
      </c>
      <c r="C9" s="261"/>
      <c r="D9" s="76" t="s">
        <v>457</v>
      </c>
      <c r="E9" s="83"/>
      <c r="F9" s="83"/>
      <c r="G9" s="83"/>
      <c r="H9" s="83"/>
      <c r="I9" s="83"/>
      <c r="J9" s="83"/>
      <c r="K9" s="83"/>
      <c r="L9" s="83"/>
      <c r="M9" s="76"/>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row>
    <row r="10" spans="1:40" ht="17.25" customHeight="1">
      <c r="A10" s="187"/>
      <c r="B10" s="187"/>
      <c r="C10" s="187"/>
      <c r="D10" s="187"/>
      <c r="E10" s="187"/>
      <c r="F10" s="187"/>
      <c r="G10" s="187"/>
      <c r="H10" s="187"/>
      <c r="I10" s="187"/>
      <c r="J10" s="187"/>
      <c r="K10" s="187"/>
      <c r="L10" s="187"/>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row>
    <row r="11" spans="1:40" ht="30" customHeight="1">
      <c r="A11" s="236" t="s">
        <v>585</v>
      </c>
      <c r="B11" s="225"/>
      <c r="C11" s="225"/>
      <c r="D11" s="225"/>
      <c r="E11" s="225"/>
      <c r="F11" s="225"/>
      <c r="G11" s="225"/>
      <c r="H11" s="225"/>
      <c r="I11" s="225"/>
      <c r="J11" s="225"/>
      <c r="K11" s="225"/>
      <c r="L11" s="231"/>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row>
    <row r="12" spans="1:40" ht="66.75" customHeight="1">
      <c r="A12" s="182" t="s">
        <v>442</v>
      </c>
      <c r="B12" s="182" t="s">
        <v>443</v>
      </c>
      <c r="C12" s="182" t="s">
        <v>56</v>
      </c>
      <c r="D12" s="182" t="s">
        <v>444</v>
      </c>
      <c r="E12" s="182" t="s">
        <v>583</v>
      </c>
      <c r="F12" s="182" t="s">
        <v>446</v>
      </c>
      <c r="G12" s="182" t="s">
        <v>447</v>
      </c>
      <c r="H12" s="182" t="s">
        <v>169</v>
      </c>
      <c r="I12" s="182" t="s">
        <v>170</v>
      </c>
      <c r="J12" s="182" t="s">
        <v>171</v>
      </c>
      <c r="K12" s="182" t="s">
        <v>448</v>
      </c>
      <c r="L12" s="182" t="s">
        <v>173</v>
      </c>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row>
    <row r="13" spans="1:40" ht="31.5" customHeight="1">
      <c r="A13" s="76" t="s">
        <v>450</v>
      </c>
      <c r="B13" s="76" t="s">
        <v>451</v>
      </c>
      <c r="C13" s="243" t="s">
        <v>459</v>
      </c>
      <c r="D13" s="77" t="s">
        <v>453</v>
      </c>
      <c r="E13" s="188" t="e">
        <f t="shared" ref="E13:L13" si="0">E5/$E$5</f>
        <v>#DIV/0!</v>
      </c>
      <c r="F13" s="189" t="e">
        <f t="shared" si="0"/>
        <v>#DIV/0!</v>
      </c>
      <c r="G13" s="189" t="e">
        <f t="shared" si="0"/>
        <v>#DIV/0!</v>
      </c>
      <c r="H13" s="189" t="e">
        <f t="shared" si="0"/>
        <v>#DIV/0!</v>
      </c>
      <c r="I13" s="189" t="e">
        <f t="shared" si="0"/>
        <v>#DIV/0!</v>
      </c>
      <c r="J13" s="189" t="e">
        <f t="shared" si="0"/>
        <v>#DIV/0!</v>
      </c>
      <c r="K13" s="189" t="e">
        <f t="shared" si="0"/>
        <v>#DIV/0!</v>
      </c>
      <c r="L13" s="189" t="e">
        <f t="shared" si="0"/>
        <v>#DIV/0!</v>
      </c>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row>
    <row r="14" spans="1:40" ht="31.5" customHeight="1">
      <c r="A14" s="76" t="s">
        <v>450</v>
      </c>
      <c r="B14" s="76" t="s">
        <v>451</v>
      </c>
      <c r="C14" s="238"/>
      <c r="D14" s="76" t="s">
        <v>454</v>
      </c>
      <c r="E14" s="188" t="e">
        <f t="shared" ref="E14:L14" si="1">E6/$E$6</f>
        <v>#VALUE!</v>
      </c>
      <c r="F14" s="188" t="e">
        <f t="shared" si="1"/>
        <v>#VALUE!</v>
      </c>
      <c r="G14" s="188" t="e">
        <f t="shared" si="1"/>
        <v>#VALUE!</v>
      </c>
      <c r="H14" s="188" t="e">
        <f t="shared" si="1"/>
        <v>#VALUE!</v>
      </c>
      <c r="I14" s="188" t="e">
        <f t="shared" si="1"/>
        <v>#VALUE!</v>
      </c>
      <c r="J14" s="188" t="e">
        <f t="shared" si="1"/>
        <v>#VALUE!</v>
      </c>
      <c r="K14" s="188" t="e">
        <f t="shared" si="1"/>
        <v>#VALUE!</v>
      </c>
      <c r="L14" s="188" t="e">
        <f t="shared" si="1"/>
        <v>#VALUE!</v>
      </c>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row>
    <row r="15" spans="1:40" ht="31.5" customHeight="1">
      <c r="A15" s="76" t="s">
        <v>450</v>
      </c>
      <c r="B15" s="76" t="s">
        <v>451</v>
      </c>
      <c r="C15" s="238"/>
      <c r="D15" s="76" t="s">
        <v>455</v>
      </c>
      <c r="E15" s="188" t="e">
        <f t="shared" ref="E15:L15" si="2">E7/$E$7</f>
        <v>#DIV/0!</v>
      </c>
      <c r="F15" s="188" t="e">
        <f t="shared" si="2"/>
        <v>#DIV/0!</v>
      </c>
      <c r="G15" s="188" t="e">
        <f t="shared" si="2"/>
        <v>#DIV/0!</v>
      </c>
      <c r="H15" s="188" t="e">
        <f t="shared" si="2"/>
        <v>#DIV/0!</v>
      </c>
      <c r="I15" s="188" t="e">
        <f t="shared" si="2"/>
        <v>#DIV/0!</v>
      </c>
      <c r="J15" s="188" t="e">
        <f t="shared" si="2"/>
        <v>#DIV/0!</v>
      </c>
      <c r="K15" s="188" t="e">
        <f t="shared" si="2"/>
        <v>#DIV/0!</v>
      </c>
      <c r="L15" s="188" t="e">
        <f t="shared" si="2"/>
        <v>#DIV/0!</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row>
    <row r="16" spans="1:40" ht="31.5" customHeight="1">
      <c r="A16" s="76" t="s">
        <v>450</v>
      </c>
      <c r="B16" s="76" t="s">
        <v>451</v>
      </c>
      <c r="C16" s="238"/>
      <c r="D16" s="76" t="s">
        <v>456</v>
      </c>
      <c r="E16" s="188">
        <f t="shared" ref="E16:L16" si="3">E8/$E$8</f>
        <v>1</v>
      </c>
      <c r="F16" s="188">
        <f t="shared" si="3"/>
        <v>0.3</v>
      </c>
      <c r="G16" s="188">
        <f t="shared" si="3"/>
        <v>0.1</v>
      </c>
      <c r="H16" s="188">
        <f t="shared" si="3"/>
        <v>0.25</v>
      </c>
      <c r="I16" s="188">
        <f t="shared" si="3"/>
        <v>1</v>
      </c>
      <c r="J16" s="188">
        <f t="shared" si="3"/>
        <v>0.4</v>
      </c>
      <c r="K16" s="188">
        <f t="shared" si="3"/>
        <v>0.4</v>
      </c>
      <c r="L16" s="188">
        <f t="shared" si="3"/>
        <v>0.25</v>
      </c>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row>
    <row r="17" spans="1:40" ht="31.5" customHeight="1">
      <c r="A17" s="76" t="s">
        <v>450</v>
      </c>
      <c r="B17" s="76" t="s">
        <v>451</v>
      </c>
      <c r="C17" s="239"/>
      <c r="D17" s="76" t="s">
        <v>457</v>
      </c>
      <c r="E17" s="188" t="e">
        <f t="shared" ref="E17:L17" si="4">E9/$E$9</f>
        <v>#DIV/0!</v>
      </c>
      <c r="F17" s="188" t="e">
        <f t="shared" si="4"/>
        <v>#DIV/0!</v>
      </c>
      <c r="G17" s="188" t="e">
        <f t="shared" si="4"/>
        <v>#DIV/0!</v>
      </c>
      <c r="H17" s="188" t="e">
        <f t="shared" si="4"/>
        <v>#DIV/0!</v>
      </c>
      <c r="I17" s="188" t="e">
        <f t="shared" si="4"/>
        <v>#DIV/0!</v>
      </c>
      <c r="J17" s="188" t="e">
        <f t="shared" si="4"/>
        <v>#DIV/0!</v>
      </c>
      <c r="K17" s="188" t="e">
        <f t="shared" si="4"/>
        <v>#DIV/0!</v>
      </c>
      <c r="L17" s="188" t="e">
        <f t="shared" si="4"/>
        <v>#DIV/0!</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row>
    <row r="18" spans="1:40"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row>
    <row r="19" spans="1:40"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row>
    <row r="20" spans="1:40"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row>
    <row r="21" spans="1:40"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row>
    <row r="22" spans="1:40"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row>
    <row r="23" spans="1:40"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row>
    <row r="24" spans="1:40"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row>
    <row r="25" spans="1:40"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row>
    <row r="26" spans="1:40"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row>
    <row r="27" spans="1:40"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row>
    <row r="28" spans="1:40"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row>
    <row r="29" spans="1:40"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row>
    <row r="30" spans="1:40"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row>
    <row r="31" spans="1:40"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row>
    <row r="32" spans="1:40"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row>
    <row r="33" spans="1:40"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row>
    <row r="34" spans="1:40"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row>
    <row r="35" spans="1:40"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row>
    <row r="36" spans="1:40"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row r="37" spans="1:40"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row>
    <row r="38" spans="1:40"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row>
    <row r="39" spans="1:40"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row>
    <row r="40" spans="1:40"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row>
    <row r="41" spans="1:40"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row>
    <row r="42" spans="1:40"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row r="43" spans="1:40"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row>
    <row r="44" spans="1:40"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row>
    <row r="45" spans="1:40"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row>
    <row r="46" spans="1:40"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row>
    <row r="47" spans="1:40"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row>
    <row r="48" spans="1:40"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row>
    <row r="49" spans="1:40"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row>
    <row r="50" spans="1:40"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row r="51" spans="1:40"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row>
    <row r="52" spans="1:40"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row>
    <row r="53" spans="1:40"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row>
    <row r="54" spans="1:40"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row>
    <row r="55" spans="1:40"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row>
    <row r="56" spans="1:40"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row>
    <row r="57" spans="1:40"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row>
    <row r="58" spans="1:40"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row>
    <row r="59" spans="1:40"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row>
    <row r="60" spans="1:40"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row>
    <row r="61" spans="1:40"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row>
    <row r="62" spans="1:40"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row>
    <row r="63" spans="1:40"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row>
    <row r="64" spans="1:40"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row>
    <row r="65" spans="1:40"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row>
    <row r="66" spans="1:40"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row>
    <row r="67" spans="1:40"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row>
    <row r="68" spans="1:40"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row>
    <row r="69" spans="1:40"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row>
    <row r="70" spans="1:40"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row>
    <row r="71" spans="1:40"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row>
    <row r="72" spans="1:40"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row>
    <row r="73" spans="1:40"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row>
    <row r="74" spans="1:40"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row>
    <row r="75" spans="1:40"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row>
    <row r="76" spans="1:40"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row>
    <row r="77" spans="1:40"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row>
    <row r="78" spans="1:40"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row>
    <row r="79" spans="1:40"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row>
    <row r="80" spans="1:40"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row>
    <row r="81" spans="1:40"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row>
    <row r="82" spans="1:40"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row>
    <row r="83" spans="1:40"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row>
    <row r="84" spans="1:40"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row>
    <row r="85" spans="1:40"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row>
    <row r="86" spans="1:40"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row>
    <row r="87" spans="1:40"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row>
    <row r="88" spans="1:40"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row>
    <row r="89" spans="1:40"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row>
    <row r="90" spans="1:40"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row>
    <row r="91" spans="1:40"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row>
    <row r="92" spans="1:40"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row>
    <row r="93" spans="1:40"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row>
    <row r="94" spans="1:40"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row>
    <row r="95" spans="1:40"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row>
    <row r="96" spans="1:40"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row>
    <row r="97" spans="1:40"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row>
    <row r="98" spans="1:40"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row>
    <row r="99" spans="1:40"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row>
    <row r="100" spans="1:40"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row>
    <row r="101" spans="1:40"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row>
    <row r="102" spans="1:40"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row>
    <row r="103" spans="1:40"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row>
    <row r="104" spans="1:40"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row>
    <row r="105" spans="1:40"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row>
    <row r="106" spans="1:40"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row>
    <row r="107" spans="1:40"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row>
    <row r="108" spans="1:40"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row>
    <row r="109" spans="1:40"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row>
    <row r="110" spans="1:40"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row>
    <row r="111" spans="1:40"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row>
    <row r="112" spans="1:40"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row>
    <row r="113" spans="1:40"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row>
    <row r="114" spans="1:40"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row>
    <row r="115" spans="1:40"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row>
    <row r="116" spans="1:40"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row>
    <row r="117" spans="1:40"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row>
    <row r="118" spans="1:40"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row>
    <row r="119" spans="1:40"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row>
    <row r="120" spans="1:40"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row>
    <row r="121" spans="1:40"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row>
    <row r="122" spans="1:40"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row>
    <row r="123" spans="1:40"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row>
    <row r="124" spans="1:40"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row>
    <row r="125" spans="1:40"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row>
    <row r="126" spans="1:40"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row>
    <row r="127" spans="1:40"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row>
    <row r="128" spans="1:40"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row>
    <row r="129" spans="1:40"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row>
    <row r="130" spans="1:40"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row>
    <row r="131" spans="1:40"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row>
    <row r="132" spans="1:40"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row>
    <row r="133" spans="1:40"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row>
    <row r="134" spans="1:40"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row>
    <row r="135" spans="1:40"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row>
    <row r="136" spans="1:40"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row>
    <row r="137" spans="1:40"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row>
    <row r="138" spans="1:40"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row>
    <row r="139" spans="1:40"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row>
    <row r="140" spans="1:40"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row>
    <row r="141" spans="1:40"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row>
    <row r="142" spans="1:40"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row>
    <row r="143" spans="1:40"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row>
    <row r="144" spans="1:40"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row>
    <row r="145" spans="1:40"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row>
    <row r="146" spans="1:40"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row>
    <row r="147" spans="1:40"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row>
    <row r="148" spans="1:40"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row>
    <row r="149" spans="1:40"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row>
    <row r="150" spans="1:40"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row>
    <row r="151" spans="1:40"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row>
    <row r="152" spans="1:40"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row>
    <row r="153" spans="1:40"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row>
    <row r="154" spans="1:40"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row>
    <row r="155" spans="1:40"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row>
    <row r="156" spans="1:40"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row>
    <row r="157" spans="1:40"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row>
    <row r="158" spans="1:40"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row>
    <row r="159" spans="1:40"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row>
    <row r="160" spans="1:40"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row>
    <row r="161" spans="1:40"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row>
    <row r="162" spans="1:40"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row>
    <row r="163" spans="1:40"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row>
    <row r="164" spans="1:40"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row>
    <row r="165" spans="1:40"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row>
    <row r="166" spans="1:40"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row>
    <row r="167" spans="1:40"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row>
    <row r="168" spans="1:40"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row>
    <row r="169" spans="1:40"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row>
    <row r="170" spans="1:40"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row>
    <row r="171" spans="1:40"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row>
    <row r="172" spans="1:40"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row>
    <row r="173" spans="1:40"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row>
    <row r="174" spans="1:40"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row>
    <row r="175" spans="1:40"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row>
    <row r="176" spans="1:40"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row>
    <row r="177" spans="1:40"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row>
    <row r="178" spans="1:40"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row>
    <row r="179" spans="1:40"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row>
    <row r="180" spans="1:40"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row>
    <row r="181" spans="1:40"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row>
    <row r="182" spans="1:40"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row>
    <row r="183" spans="1:40"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row>
    <row r="184" spans="1:40"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row>
    <row r="185" spans="1:40"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row>
    <row r="186" spans="1:40"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row>
    <row r="187" spans="1:40"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row>
    <row r="188" spans="1:40"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row>
    <row r="189" spans="1:40"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row>
    <row r="190" spans="1:40"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row r="191" spans="1:40"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row>
    <row r="192" spans="1:40"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row>
    <row r="193" spans="1:40"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row>
    <row r="194" spans="1:40"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row>
    <row r="195" spans="1:40"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row>
    <row r="196" spans="1:40"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row>
    <row r="197" spans="1:40"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row>
    <row r="198" spans="1:40"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row>
    <row r="199" spans="1:40"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row>
    <row r="200" spans="1:40"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row>
    <row r="201" spans="1:40"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row>
    <row r="202" spans="1:40"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row>
    <row r="203" spans="1:40"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row>
    <row r="204" spans="1:40"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row>
    <row r="205" spans="1:40"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row>
    <row r="206" spans="1:40"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row>
    <row r="207" spans="1:40"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row>
    <row r="208" spans="1:40"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row r="209" spans="1:40"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row>
    <row r="210" spans="1:40"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row>
    <row r="211" spans="1:40"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row>
    <row r="212" spans="1:40"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row>
    <row r="213" spans="1:40"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row>
    <row r="214" spans="1:40"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row>
    <row r="215" spans="1:40"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row>
    <row r="216" spans="1:40"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row>
    <row r="217" spans="1:40"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row>
    <row r="218" spans="1:40"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row>
    <row r="219" spans="1:40"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row>
    <row r="220" spans="1:40"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row>
    <row r="221" spans="1:40"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row>
    <row r="222" spans="1:40"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row>
    <row r="223" spans="1:40"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row>
    <row r="224" spans="1:40"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row>
    <row r="225" spans="1:40"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row>
    <row r="226" spans="1:40"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row>
    <row r="227" spans="1:40"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row>
    <row r="228" spans="1:40"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row>
    <row r="229" spans="1:40"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row>
    <row r="230" spans="1:40"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row>
    <row r="231" spans="1:40"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row>
    <row r="232" spans="1:40"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row>
    <row r="233" spans="1:40"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row>
    <row r="234" spans="1:40"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row>
    <row r="235" spans="1:40"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row>
    <row r="236" spans="1:40"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row>
    <row r="237" spans="1:40"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row>
    <row r="238" spans="1:40"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row>
    <row r="239" spans="1:40"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row>
    <row r="240" spans="1:40"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row>
    <row r="241" spans="1:40"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row>
    <row r="242" spans="1:40"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row>
    <row r="243" spans="1:40"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row>
    <row r="244" spans="1:40"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row>
    <row r="245" spans="1:40"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row>
    <row r="246" spans="1:40"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row>
    <row r="247" spans="1:40"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row>
    <row r="248" spans="1:40"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row>
    <row r="249" spans="1:40"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row>
    <row r="250" spans="1:40"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row>
    <row r="251" spans="1:40"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row>
    <row r="252" spans="1:40"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row>
    <row r="253" spans="1:40"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row>
    <row r="254" spans="1:40"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row>
    <row r="255" spans="1:40"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row>
    <row r="256" spans="1:40"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row>
    <row r="257" spans="1:40"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row>
    <row r="258" spans="1:40"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row>
    <row r="259" spans="1:40"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row>
    <row r="260" spans="1:40"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row>
    <row r="261" spans="1:40"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row>
    <row r="262" spans="1:40"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row>
    <row r="263" spans="1:40"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row>
    <row r="264" spans="1:40"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row>
    <row r="265" spans="1:40"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row>
    <row r="266" spans="1:40"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row>
    <row r="267" spans="1:40"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row>
    <row r="268" spans="1:40"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row>
    <row r="269" spans="1:40"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row>
    <row r="270" spans="1:40"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row>
    <row r="271" spans="1:40"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row>
    <row r="272" spans="1:40"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row>
    <row r="273" spans="1:40"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row>
    <row r="274" spans="1:40"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row>
    <row r="275" spans="1:40"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row>
    <row r="276" spans="1:40"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row>
    <row r="277" spans="1:40"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row>
    <row r="278" spans="1:40"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row>
    <row r="279" spans="1:40"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row>
    <row r="280" spans="1:40"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row>
    <row r="281" spans="1:40"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row>
    <row r="282" spans="1:40"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row>
    <row r="283" spans="1:40"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row>
    <row r="284" spans="1:40"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row>
    <row r="285" spans="1:40"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row>
    <row r="286" spans="1:40"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row>
    <row r="287" spans="1:40"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row>
    <row r="288" spans="1:40"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row>
    <row r="289" spans="1:40"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row>
    <row r="290" spans="1:40"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row>
    <row r="291" spans="1:40"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row>
    <row r="292" spans="1:40"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row>
    <row r="293" spans="1:40"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row>
    <row r="294" spans="1:40"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row>
    <row r="295" spans="1:40"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row>
    <row r="296" spans="1:40"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row>
    <row r="297" spans="1:40"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row>
    <row r="298" spans="1:40"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row>
    <row r="299" spans="1:40"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row>
    <row r="300" spans="1:40"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row>
    <row r="301" spans="1:40"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row>
    <row r="302" spans="1:40"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row>
    <row r="303" spans="1:40"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row>
    <row r="304" spans="1:40"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row>
    <row r="305" spans="1:40"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row>
    <row r="306" spans="1:40"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row>
    <row r="307" spans="1:40"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row>
    <row r="308" spans="1:40"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row>
    <row r="309" spans="1:40"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row>
    <row r="310" spans="1:40"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row>
    <row r="311" spans="1:40"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row>
    <row r="312" spans="1:40"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row>
    <row r="313" spans="1:40"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row>
    <row r="314" spans="1:40"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row>
    <row r="315" spans="1:40"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row>
    <row r="316" spans="1:40"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row>
    <row r="317" spans="1:40"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row>
    <row r="318" spans="1:40"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row>
    <row r="319" spans="1:40"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row>
    <row r="320" spans="1:40"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row>
    <row r="321" spans="1:40"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row>
    <row r="322" spans="1:40"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row>
    <row r="323" spans="1:40"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row>
    <row r="324" spans="1:40"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row>
    <row r="325" spans="1:40"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row>
    <row r="326" spans="1:40"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row>
    <row r="327" spans="1:40"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row>
    <row r="328" spans="1:40"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row>
    <row r="329" spans="1:40"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row>
    <row r="330" spans="1:40"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row>
    <row r="331" spans="1:40"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row>
    <row r="332" spans="1:40"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row>
    <row r="333" spans="1:40"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row>
    <row r="334" spans="1:40"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row>
    <row r="335" spans="1:40"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row>
    <row r="336" spans="1:40"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row>
    <row r="337" spans="1:40"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row>
    <row r="338" spans="1:40"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row>
    <row r="339" spans="1:40"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row>
    <row r="340" spans="1:40"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row>
    <row r="341" spans="1:40"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row>
    <row r="342" spans="1:40"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row>
    <row r="343" spans="1:40"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row>
    <row r="344" spans="1:40"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row>
    <row r="345" spans="1:40"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row>
    <row r="346" spans="1:40"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row>
    <row r="347" spans="1:40"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row>
    <row r="348" spans="1:40"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row>
    <row r="349" spans="1:40"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row>
    <row r="350" spans="1:40"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row>
    <row r="351" spans="1:40"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row>
    <row r="352" spans="1:40"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row>
    <row r="353" spans="1:40"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row>
    <row r="354" spans="1:40"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row>
    <row r="355" spans="1:40"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row>
    <row r="356" spans="1:40"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row>
    <row r="357" spans="1:40"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row>
    <row r="358" spans="1:40"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row>
    <row r="359" spans="1:40"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row>
    <row r="360" spans="1:40"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row>
    <row r="361" spans="1:40"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row>
    <row r="362" spans="1:40"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row>
    <row r="363" spans="1:40"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row>
    <row r="364" spans="1:40"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row>
    <row r="365" spans="1:40"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row>
    <row r="366" spans="1:40"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row>
    <row r="367" spans="1:40"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row>
    <row r="368" spans="1:40"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row>
    <row r="369" spans="1:40"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row>
    <row r="370" spans="1:40"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row>
    <row r="371" spans="1:40"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row>
    <row r="372" spans="1:40"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row>
    <row r="373" spans="1:40"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row>
    <row r="374" spans="1:40"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row>
    <row r="375" spans="1:40"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row>
    <row r="376" spans="1:40"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row>
    <row r="377" spans="1:40"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row>
    <row r="378" spans="1:40"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row>
    <row r="379" spans="1:40"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row>
    <row r="380" spans="1:40"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row>
    <row r="381" spans="1:40"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row>
    <row r="382" spans="1:40"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row>
    <row r="383" spans="1:40"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row>
    <row r="384" spans="1:40"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row>
    <row r="385" spans="1:40"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row>
    <row r="386" spans="1:40"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row>
    <row r="387" spans="1:40"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row>
    <row r="388" spans="1:40"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row>
    <row r="389" spans="1:40"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row>
    <row r="390" spans="1:40"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row>
    <row r="391" spans="1:40"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row>
    <row r="392" spans="1:40"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row>
    <row r="393" spans="1:40"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row>
    <row r="394" spans="1:40"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row>
    <row r="395" spans="1:40"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row>
    <row r="396" spans="1:40"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row>
    <row r="397" spans="1:40"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row>
    <row r="398" spans="1:40"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row>
    <row r="399" spans="1:40"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row>
    <row r="400" spans="1:40"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row>
    <row r="401" spans="1:40"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row>
    <row r="402" spans="1:40"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row>
    <row r="403" spans="1:40"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row>
    <row r="404" spans="1:40"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row>
    <row r="405" spans="1:40"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row>
    <row r="406" spans="1:40"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row>
    <row r="407" spans="1:40"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row>
    <row r="408" spans="1:40"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row>
    <row r="409" spans="1:40"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row>
    <row r="410" spans="1:40"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row>
    <row r="411" spans="1:40"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row>
    <row r="412" spans="1:40"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row>
    <row r="413" spans="1:40"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row>
    <row r="414" spans="1:40"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row>
    <row r="415" spans="1:40"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row>
    <row r="416" spans="1:40"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row>
    <row r="417" spans="1:40"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row>
    <row r="418" spans="1:40"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row>
    <row r="419" spans="1:40"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row>
    <row r="420" spans="1:40"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row>
    <row r="421" spans="1:40"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row>
    <row r="422" spans="1:40"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row>
    <row r="423" spans="1:40"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row>
    <row r="424" spans="1:40"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row>
    <row r="425" spans="1:40"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row>
    <row r="426" spans="1:40"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row>
    <row r="427" spans="1:40"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row>
    <row r="428" spans="1:40"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row>
    <row r="429" spans="1:40"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row>
    <row r="430" spans="1:40"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row>
    <row r="431" spans="1:40"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row>
    <row r="432" spans="1:40"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row>
    <row r="433" spans="1:40"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row>
    <row r="434" spans="1:40"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row>
    <row r="435" spans="1:40"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row>
    <row r="436" spans="1:40"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row>
    <row r="437" spans="1:40"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row>
    <row r="438" spans="1:40"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row>
    <row r="439" spans="1:40"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row>
    <row r="440" spans="1:40"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row>
    <row r="441" spans="1:40"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row>
    <row r="442" spans="1:40"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row>
    <row r="443" spans="1:40"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row>
    <row r="444" spans="1:40"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row>
    <row r="445" spans="1:40"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row>
    <row r="446" spans="1:40"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row>
    <row r="447" spans="1:40"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row>
    <row r="448" spans="1:40"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row>
    <row r="449" spans="1:40"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row>
    <row r="450" spans="1:40"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row>
    <row r="451" spans="1:40"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row>
    <row r="452" spans="1:40"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row>
    <row r="453" spans="1:40"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row>
    <row r="454" spans="1:40"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row>
    <row r="455" spans="1:40"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row>
    <row r="456" spans="1:40"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row>
    <row r="457" spans="1:40"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row>
    <row r="458" spans="1:40"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row>
    <row r="459" spans="1:40"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row>
    <row r="460" spans="1:40"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row>
    <row r="461" spans="1:40"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row>
    <row r="462" spans="1:40"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row>
    <row r="463" spans="1:40"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row>
    <row r="464" spans="1:40"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row>
    <row r="465" spans="1:40"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row>
    <row r="466" spans="1:40"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row>
    <row r="467" spans="1:40"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row>
    <row r="468" spans="1:40"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row>
    <row r="469" spans="1:40"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row>
    <row r="470" spans="1:40"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row>
    <row r="471" spans="1:40"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row>
    <row r="472" spans="1:40"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row>
    <row r="473" spans="1:40"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row>
    <row r="474" spans="1:40"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row>
    <row r="475" spans="1:40"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row>
    <row r="476" spans="1:40"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row>
    <row r="477" spans="1:40"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row>
    <row r="478" spans="1:40"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row>
    <row r="479" spans="1:40"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row>
    <row r="480" spans="1:40"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row>
    <row r="481" spans="1:40"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row>
    <row r="482" spans="1:40"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row>
    <row r="483" spans="1:40"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row>
    <row r="484" spans="1:40"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row>
    <row r="485" spans="1:40"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row>
    <row r="486" spans="1:40"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row>
    <row r="487" spans="1:40"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row>
    <row r="488" spans="1:40"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row>
    <row r="489" spans="1:40"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row>
    <row r="490" spans="1:40"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row>
    <row r="491" spans="1:40"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row>
    <row r="492" spans="1:40"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row>
    <row r="493" spans="1:40"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row>
    <row r="494" spans="1:40"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row>
    <row r="495" spans="1:40"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row>
    <row r="496" spans="1:40"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row>
    <row r="497" spans="1:40"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row>
    <row r="498" spans="1:40"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row>
    <row r="499" spans="1:40"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row>
    <row r="500" spans="1:40"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row>
    <row r="501" spans="1:40"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row>
    <row r="502" spans="1:40"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row>
    <row r="503" spans="1:40"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row>
    <row r="504" spans="1:40"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row>
    <row r="505" spans="1:40"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row>
    <row r="506" spans="1:40"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row>
    <row r="507" spans="1:40"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row>
    <row r="508" spans="1:40"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row>
    <row r="509" spans="1:40"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row>
    <row r="510" spans="1:40"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row>
    <row r="511" spans="1:40"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row>
    <row r="512" spans="1:40"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row>
    <row r="513" spans="1:40"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row>
    <row r="514" spans="1:40"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row>
    <row r="515" spans="1:40"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row>
    <row r="516" spans="1:40"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row>
    <row r="517" spans="1:40"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row>
    <row r="518" spans="1:40"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row>
    <row r="519" spans="1:40"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row>
    <row r="520" spans="1:40"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row>
    <row r="521" spans="1:40"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row>
    <row r="522" spans="1:40"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row>
    <row r="523" spans="1:40"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row>
    <row r="524" spans="1:40"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row>
    <row r="525" spans="1:40"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row>
    <row r="526" spans="1:40"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row>
    <row r="527" spans="1:40"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row>
    <row r="528" spans="1:40"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row>
    <row r="529" spans="1:40"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row>
    <row r="530" spans="1:40"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row>
    <row r="531" spans="1:40"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row>
    <row r="532" spans="1:40"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row>
    <row r="533" spans="1:40"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row>
    <row r="534" spans="1:40"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row>
    <row r="535" spans="1:40"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row>
    <row r="536" spans="1:40"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row>
    <row r="537" spans="1:40"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row>
    <row r="538" spans="1:40"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row>
    <row r="539" spans="1:40"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row>
    <row r="540" spans="1:40"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row>
    <row r="541" spans="1:40"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row>
    <row r="542" spans="1:40"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row>
    <row r="543" spans="1:40"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row>
    <row r="544" spans="1:40"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row>
    <row r="545" spans="1:40"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row>
    <row r="546" spans="1:40"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row>
    <row r="547" spans="1:40"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row>
    <row r="548" spans="1:40"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row>
    <row r="549" spans="1:40"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row>
    <row r="550" spans="1:40"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row>
    <row r="551" spans="1:40"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row>
    <row r="552" spans="1:40"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row>
    <row r="553" spans="1:40"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row>
    <row r="554" spans="1:40"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row>
    <row r="555" spans="1:40"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row>
    <row r="556" spans="1:40"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row>
    <row r="557" spans="1:40"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row>
    <row r="558" spans="1:40"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row>
    <row r="559" spans="1:40"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row>
    <row r="560" spans="1:40"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row>
    <row r="561" spans="1:40"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row>
    <row r="562" spans="1:40"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row>
    <row r="563" spans="1:40"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row>
    <row r="564" spans="1:40"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row>
    <row r="565" spans="1:40"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row>
    <row r="566" spans="1:40"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row>
    <row r="567" spans="1:40"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row>
    <row r="568" spans="1:40"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row>
    <row r="569" spans="1:40"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row>
    <row r="570" spans="1:40"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row>
    <row r="571" spans="1:40"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row>
    <row r="572" spans="1:40"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row>
    <row r="573" spans="1:40"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row>
    <row r="574" spans="1:40"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row>
    <row r="575" spans="1:40"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row>
    <row r="576" spans="1:40"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row>
    <row r="577" spans="1:40"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row>
    <row r="578" spans="1:40"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row>
    <row r="579" spans="1:40"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row>
    <row r="580" spans="1:40"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row>
    <row r="581" spans="1:40"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row>
    <row r="582" spans="1:40"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row>
    <row r="583" spans="1:40"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row>
    <row r="584" spans="1:40"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row>
    <row r="585" spans="1:40"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row>
    <row r="586" spans="1:40"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row>
    <row r="587" spans="1:40"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row>
    <row r="588" spans="1:40"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row>
    <row r="589" spans="1:40"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row>
    <row r="590" spans="1:40"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row>
    <row r="591" spans="1:40"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row>
    <row r="592" spans="1:40"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row>
    <row r="593" spans="1:40"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row>
    <row r="594" spans="1:40"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row>
    <row r="595" spans="1:40"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row>
    <row r="596" spans="1:40"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row>
    <row r="597" spans="1:40"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row>
    <row r="598" spans="1:40"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row>
    <row r="599" spans="1:40"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row>
    <row r="600" spans="1:40"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row>
    <row r="601" spans="1:40"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row>
    <row r="602" spans="1:40"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row>
    <row r="603" spans="1:40"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row>
    <row r="604" spans="1:40"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row>
    <row r="605" spans="1:40"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row>
    <row r="606" spans="1:40"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row>
    <row r="607" spans="1:40"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row>
    <row r="608" spans="1:40"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row>
    <row r="609" spans="1:40"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row>
    <row r="610" spans="1:40"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row>
    <row r="611" spans="1:40"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row>
    <row r="612" spans="1:40"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row>
    <row r="613" spans="1:40"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row>
    <row r="614" spans="1:40"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row>
    <row r="615" spans="1:40"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row>
    <row r="616" spans="1:40"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row>
    <row r="617" spans="1:40"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row>
    <row r="618" spans="1:40"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row>
    <row r="619" spans="1:40"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row>
    <row r="620" spans="1:40"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row>
    <row r="621" spans="1:40"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row>
    <row r="622" spans="1:40"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row>
    <row r="623" spans="1:40"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row>
    <row r="624" spans="1:40"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row>
    <row r="625" spans="1:40"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row>
    <row r="626" spans="1:40"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row>
    <row r="627" spans="1:40"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row>
    <row r="628" spans="1:40"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row>
    <row r="629" spans="1:40"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row>
    <row r="630" spans="1:40"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row>
    <row r="631" spans="1:40"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row>
    <row r="632" spans="1:40"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row>
    <row r="633" spans="1:40"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row>
    <row r="634" spans="1:40"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row>
    <row r="635" spans="1:40"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row>
    <row r="636" spans="1:40"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row>
    <row r="637" spans="1:40"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row>
    <row r="638" spans="1:40"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row>
    <row r="639" spans="1:40"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row>
    <row r="640" spans="1:40"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row>
    <row r="641" spans="1:40"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row>
    <row r="642" spans="1:40"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row>
    <row r="643" spans="1:40"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row>
    <row r="644" spans="1:40"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row>
    <row r="645" spans="1:40"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row>
    <row r="646" spans="1:40"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row>
    <row r="647" spans="1:40"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row>
    <row r="648" spans="1:40"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row>
    <row r="649" spans="1:40"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row>
    <row r="650" spans="1:40"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row>
    <row r="651" spans="1:40"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row>
    <row r="652" spans="1:40"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row>
    <row r="653" spans="1:40"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row>
    <row r="654" spans="1:40"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row>
    <row r="655" spans="1:40"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row>
    <row r="656" spans="1:40"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row>
    <row r="657" spans="1:40"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row>
    <row r="658" spans="1:40"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row>
    <row r="659" spans="1:40"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row>
    <row r="660" spans="1:40"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row>
    <row r="661" spans="1:40"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row>
    <row r="662" spans="1:40"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row>
    <row r="663" spans="1:40"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row>
    <row r="664" spans="1:40"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row>
    <row r="665" spans="1:40"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row>
    <row r="666" spans="1:40"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row>
    <row r="667" spans="1:40"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row>
    <row r="668" spans="1:40"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row>
    <row r="669" spans="1:40"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row>
    <row r="670" spans="1:40"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row>
    <row r="671" spans="1:40"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row>
    <row r="672" spans="1:40"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row>
    <row r="673" spans="1:40"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row>
    <row r="674" spans="1:40"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row>
    <row r="675" spans="1:40"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row>
    <row r="676" spans="1:40"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row>
    <row r="677" spans="1:40"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row>
    <row r="678" spans="1:40"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row>
    <row r="679" spans="1:40"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row>
    <row r="680" spans="1:40"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row>
    <row r="681" spans="1:40"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row>
    <row r="682" spans="1:40"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row>
    <row r="683" spans="1:40"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row>
    <row r="684" spans="1:40"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row>
    <row r="685" spans="1:40"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row>
    <row r="686" spans="1:40"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row>
    <row r="687" spans="1:40"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row>
    <row r="688" spans="1:40"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row>
    <row r="689" spans="1:40"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row>
    <row r="690" spans="1:40"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row>
    <row r="691" spans="1:40"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row>
    <row r="692" spans="1:40"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row>
    <row r="693" spans="1:40"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row>
    <row r="694" spans="1:40"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row>
    <row r="695" spans="1:40"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row>
    <row r="696" spans="1:40"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row>
    <row r="697" spans="1:40"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row>
    <row r="698" spans="1:40"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row>
    <row r="699" spans="1:40"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row>
    <row r="700" spans="1:40"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row>
    <row r="701" spans="1:40"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row>
    <row r="702" spans="1:40"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row>
    <row r="703" spans="1:40"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row>
    <row r="704" spans="1:40"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row>
    <row r="705" spans="1:40"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row>
    <row r="706" spans="1:40"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row>
    <row r="707" spans="1:40"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row>
    <row r="708" spans="1:40"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row>
    <row r="709" spans="1:40"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row>
    <row r="710" spans="1:40"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row>
    <row r="711" spans="1:40"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row>
    <row r="712" spans="1:40"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row>
    <row r="713" spans="1:40"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row>
    <row r="714" spans="1:40"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row>
    <row r="715" spans="1:40"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row>
    <row r="716" spans="1:40"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row>
    <row r="717" spans="1:40"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row>
    <row r="718" spans="1:40"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row>
    <row r="719" spans="1:40"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row>
    <row r="720" spans="1:40"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row>
    <row r="721" spans="1:40"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row>
    <row r="722" spans="1:40"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row>
    <row r="723" spans="1:40"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row>
    <row r="724" spans="1:40"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row>
    <row r="725" spans="1:40"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row>
    <row r="726" spans="1:40"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row>
    <row r="727" spans="1:40"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row>
    <row r="728" spans="1:40"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row>
    <row r="729" spans="1:40"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row>
    <row r="730" spans="1:40"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row>
    <row r="731" spans="1:40"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row>
    <row r="732" spans="1:40"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row>
    <row r="733" spans="1:40"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row>
    <row r="734" spans="1:40"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row>
    <row r="735" spans="1:40"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row>
    <row r="736" spans="1:40"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row>
    <row r="737" spans="1:40"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row>
    <row r="738" spans="1:40"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row>
    <row r="739" spans="1:40"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row>
    <row r="740" spans="1:40"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row>
    <row r="741" spans="1:40"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row>
    <row r="742" spans="1:40"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row>
    <row r="743" spans="1:40"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row>
    <row r="744" spans="1:40"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row>
    <row r="745" spans="1:40"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row>
    <row r="746" spans="1:40"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row>
    <row r="747" spans="1:40"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row>
    <row r="748" spans="1:40"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row>
    <row r="749" spans="1:40"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row>
    <row r="750" spans="1:40"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row>
    <row r="751" spans="1:40"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row>
    <row r="752" spans="1:40"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row>
    <row r="753" spans="1:40"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row>
    <row r="754" spans="1:40"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row>
    <row r="755" spans="1:40"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row>
    <row r="756" spans="1:40"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row>
    <row r="757" spans="1:40"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row>
    <row r="758" spans="1:40"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row>
    <row r="759" spans="1:40"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row>
    <row r="760" spans="1:40"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row>
    <row r="761" spans="1:40"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row>
    <row r="762" spans="1:40"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row>
    <row r="763" spans="1:40"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row>
    <row r="764" spans="1:40"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row>
    <row r="765" spans="1:40"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row>
    <row r="766" spans="1:40"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row>
    <row r="767" spans="1:40"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row>
    <row r="768" spans="1:40"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row>
    <row r="769" spans="1:40"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row>
    <row r="770" spans="1:40"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row>
    <row r="771" spans="1:40"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row>
    <row r="772" spans="1:40"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row>
    <row r="773" spans="1:40"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row>
    <row r="774" spans="1:40"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row>
    <row r="775" spans="1:40"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row>
    <row r="776" spans="1:40"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row>
    <row r="777" spans="1:40"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row>
    <row r="778" spans="1:40"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row>
    <row r="779" spans="1:40"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row>
    <row r="780" spans="1:40"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row>
    <row r="781" spans="1:40"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row>
    <row r="782" spans="1:40"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row>
    <row r="783" spans="1:40"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row>
    <row r="784" spans="1:40"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row>
    <row r="785" spans="1:40"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row>
    <row r="786" spans="1:40"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row>
    <row r="787" spans="1:40"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row>
    <row r="788" spans="1:40"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row>
    <row r="789" spans="1:40"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row>
    <row r="790" spans="1:40"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row>
    <row r="791" spans="1:40"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row>
    <row r="792" spans="1:40"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row>
    <row r="793" spans="1:40"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row>
    <row r="794" spans="1:40"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row>
    <row r="795" spans="1:40"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row>
    <row r="796" spans="1:40"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row>
    <row r="797" spans="1:40"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row>
    <row r="798" spans="1:40"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row>
    <row r="799" spans="1:40"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row>
    <row r="800" spans="1:40"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row>
    <row r="801" spans="1:40"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row>
    <row r="802" spans="1:40"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row>
    <row r="803" spans="1:40"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row>
    <row r="804" spans="1:40"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row>
    <row r="805" spans="1:40"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row>
    <row r="806" spans="1:40"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row>
    <row r="807" spans="1:40"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row>
    <row r="808" spans="1:40"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row>
    <row r="809" spans="1:40"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row>
    <row r="810" spans="1:40"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row>
    <row r="811" spans="1:40"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row>
    <row r="812" spans="1:40"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row>
    <row r="813" spans="1:40"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row>
    <row r="814" spans="1:40"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row>
    <row r="815" spans="1:40"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row>
    <row r="816" spans="1:40"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row>
    <row r="817" spans="1:40"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row>
    <row r="818" spans="1:40"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row>
    <row r="819" spans="1:40"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row>
    <row r="820" spans="1:40"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row>
    <row r="821" spans="1:40"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row>
    <row r="822" spans="1:40"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row>
    <row r="823" spans="1:40"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row>
    <row r="824" spans="1:40"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row>
    <row r="825" spans="1:40"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row>
    <row r="826" spans="1:40"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row>
    <row r="827" spans="1:40"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row>
    <row r="828" spans="1:40"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row>
    <row r="829" spans="1:40"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row>
    <row r="830" spans="1:40"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row>
    <row r="831" spans="1:40"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row>
    <row r="832" spans="1:40"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row>
    <row r="833" spans="1:40"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row>
    <row r="834" spans="1:40"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row>
    <row r="835" spans="1:40"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row>
    <row r="836" spans="1:40"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row>
    <row r="837" spans="1:40"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row>
    <row r="838" spans="1:40"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row>
    <row r="839" spans="1:40"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row>
    <row r="840" spans="1:40"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row>
    <row r="841" spans="1:40"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row>
    <row r="842" spans="1:40"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row>
    <row r="843" spans="1:40"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row>
    <row r="844" spans="1:40"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row>
    <row r="845" spans="1:40"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row>
    <row r="846" spans="1:40"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row>
    <row r="847" spans="1:40"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row>
    <row r="848" spans="1:40"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row>
    <row r="849" spans="1:40"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row>
    <row r="850" spans="1:40"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row>
    <row r="851" spans="1:40"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row>
    <row r="852" spans="1:40"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row>
    <row r="853" spans="1:40"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row>
    <row r="854" spans="1:40"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row>
    <row r="855" spans="1:40"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row>
    <row r="856" spans="1:40"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row>
    <row r="857" spans="1:40"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row>
    <row r="858" spans="1:40"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row>
    <row r="859" spans="1:40"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row>
    <row r="860" spans="1:40"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row>
    <row r="861" spans="1:40"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row>
    <row r="862" spans="1:40"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row>
    <row r="863" spans="1:40"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row>
    <row r="864" spans="1:40"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row>
    <row r="865" spans="1:40"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row>
    <row r="866" spans="1:40"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row>
    <row r="867" spans="1:40"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row>
    <row r="868" spans="1:40"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row>
    <row r="869" spans="1:40"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row>
    <row r="870" spans="1:40"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row>
    <row r="871" spans="1:40"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row>
    <row r="872" spans="1:40"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row>
    <row r="873" spans="1:40"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row>
    <row r="874" spans="1:40"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row>
    <row r="875" spans="1:40"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row>
    <row r="876" spans="1:40"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row>
    <row r="877" spans="1:40"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row>
    <row r="878" spans="1:40"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row>
    <row r="879" spans="1:40"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row>
    <row r="880" spans="1:40"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row>
    <row r="881" spans="1:40"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row>
    <row r="882" spans="1:40"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row>
    <row r="883" spans="1:40"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row>
    <row r="884" spans="1:40"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row>
    <row r="885" spans="1:40"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row>
    <row r="886" spans="1:40"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row>
    <row r="887" spans="1:40"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row>
    <row r="888" spans="1:40"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row>
    <row r="889" spans="1:40"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row>
    <row r="890" spans="1:40"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row>
    <row r="891" spans="1:40"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row>
    <row r="892" spans="1:40"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row>
    <row r="893" spans="1:40"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row>
    <row r="894" spans="1:40"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row>
    <row r="895" spans="1:40"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row>
    <row r="896" spans="1:40"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row>
    <row r="897" spans="1:40"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row>
    <row r="898" spans="1:40"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row>
    <row r="899" spans="1:40"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row>
    <row r="900" spans="1:40"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row>
    <row r="901" spans="1:40"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row>
    <row r="902" spans="1:40"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row>
    <row r="903" spans="1:40"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row>
    <row r="904" spans="1:40"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row>
    <row r="905" spans="1:40"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row>
    <row r="906" spans="1:40"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row>
    <row r="907" spans="1:40"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row>
    <row r="908" spans="1:40"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row>
    <row r="909" spans="1:40"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row>
    <row r="910" spans="1:40"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row>
    <row r="911" spans="1:40"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row>
    <row r="912" spans="1:40"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row>
    <row r="913" spans="1:40"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row>
    <row r="914" spans="1:40"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row>
    <row r="915" spans="1:40"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row>
    <row r="916" spans="1:40"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row>
    <row r="917" spans="1:40"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row>
    <row r="918" spans="1:40"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row>
    <row r="919" spans="1:40"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row>
    <row r="920" spans="1:40"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row>
    <row r="921" spans="1:40"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row>
    <row r="922" spans="1:40"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row>
    <row r="923" spans="1:40"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row>
    <row r="924" spans="1:40"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row>
    <row r="925" spans="1:40"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row>
    <row r="926" spans="1:40"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row>
    <row r="927" spans="1:40"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row>
    <row r="928" spans="1:40"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row>
    <row r="929" spans="1:40"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row>
    <row r="930" spans="1:40"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row>
    <row r="931" spans="1:40"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row>
    <row r="932" spans="1:40"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row>
    <row r="933" spans="1:40"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row>
    <row r="934" spans="1:40"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row>
    <row r="935" spans="1:40"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row>
    <row r="936" spans="1:40"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row>
    <row r="937" spans="1:40"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row>
    <row r="938" spans="1:40"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row>
    <row r="939" spans="1:40"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row>
    <row r="940" spans="1:40"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row>
    <row r="941" spans="1:40"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row>
    <row r="942" spans="1:40"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row>
    <row r="943" spans="1:40"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row>
    <row r="944" spans="1:40"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row>
    <row r="945" spans="1:40"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row>
    <row r="946" spans="1:40"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row>
    <row r="947" spans="1:40"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row>
    <row r="948" spans="1:40"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row>
    <row r="949" spans="1:40"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row>
    <row r="950" spans="1:40"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row>
    <row r="951" spans="1:40"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row>
    <row r="952" spans="1:40"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row>
    <row r="953" spans="1:40"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row>
    <row r="954" spans="1:40"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row>
    <row r="955" spans="1:40"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row>
    <row r="956" spans="1:40"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row>
    <row r="957" spans="1:40"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row>
    <row r="958" spans="1:40"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row>
    <row r="959" spans="1:40"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row>
    <row r="960" spans="1:40"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row>
    <row r="961" spans="1:40"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row>
    <row r="962" spans="1:40"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row>
    <row r="963" spans="1:40"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row>
    <row r="964" spans="1:40"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row>
    <row r="965" spans="1:40"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row>
    <row r="966" spans="1:40"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row>
    <row r="967" spans="1:40"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row>
    <row r="968" spans="1:40"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row>
    <row r="969" spans="1:40"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row>
    <row r="970" spans="1:40"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row>
    <row r="971" spans="1:40"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row>
    <row r="972" spans="1:40"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row>
    <row r="973" spans="1:40"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row>
    <row r="974" spans="1:40"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row>
    <row r="975" spans="1:40"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row>
    <row r="976" spans="1:40"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row>
    <row r="977" spans="1:40"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row>
    <row r="978" spans="1:40"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row>
    <row r="979" spans="1:40"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row>
    <row r="980" spans="1:40"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row>
    <row r="981" spans="1:40"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row>
    <row r="982" spans="1:40"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row>
    <row r="983" spans="1:40"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row>
    <row r="984" spans="1:40"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row>
    <row r="985" spans="1:40"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row>
    <row r="986" spans="1:40"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row>
    <row r="987" spans="1:40"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row>
    <row r="988" spans="1:40"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row>
    <row r="989" spans="1:40"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row>
    <row r="990" spans="1:40"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row>
    <row r="991" spans="1:40"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row>
    <row r="992" spans="1:40"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row>
    <row r="993" spans="1:40"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39"/>
      <c r="AN993" s="39"/>
    </row>
    <row r="994" spans="1:40"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c r="AN994" s="39"/>
    </row>
    <row r="995" spans="1:40"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c r="AN995" s="39"/>
    </row>
    <row r="996" spans="1:40"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row>
    <row r="997" spans="1:40"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39"/>
      <c r="AN997" s="39"/>
    </row>
    <row r="998" spans="1:40"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row>
    <row r="999" spans="1:40"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c r="AM999" s="39"/>
      <c r="AN999" s="39"/>
    </row>
    <row r="1000" spans="1:40"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39"/>
      <c r="AN1000" s="39"/>
    </row>
  </sheetData>
  <mergeCells count="7">
    <mergeCell ref="A11:L11"/>
    <mergeCell ref="C13:C17"/>
    <mergeCell ref="A1:M1"/>
    <mergeCell ref="A2:K2"/>
    <mergeCell ref="L2:M2"/>
    <mergeCell ref="A3:M3"/>
    <mergeCell ref="C5:C9"/>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AL1000"/>
  <sheetViews>
    <sheetView topLeftCell="A6" workbookViewId="0">
      <selection sqref="A1:M1"/>
    </sheetView>
  </sheetViews>
  <sheetFormatPr baseColWidth="10" defaultColWidth="14.42578125" defaultRowHeight="15" customHeight="1"/>
  <cols>
    <col min="1" max="1" width="12.7109375" customWidth="1"/>
    <col min="2" max="2" width="18.28515625" customWidth="1"/>
    <col min="3" max="3" width="17.7109375" customWidth="1"/>
    <col min="4" max="4" width="25.140625" customWidth="1"/>
    <col min="5" max="5" width="22.7109375" customWidth="1"/>
    <col min="6" max="6" width="29.42578125" customWidth="1"/>
    <col min="7" max="7" width="18.7109375" customWidth="1"/>
    <col min="8" max="8" width="14.7109375" customWidth="1"/>
    <col min="9" max="9" width="16" customWidth="1"/>
    <col min="10" max="10" width="18.140625" customWidth="1"/>
    <col min="11" max="11" width="18.42578125" customWidth="1"/>
    <col min="12" max="12" width="23.7109375" customWidth="1"/>
    <col min="13" max="13" width="20.28515625" customWidth="1"/>
    <col min="14" max="38" width="10.140625" customWidth="1"/>
  </cols>
  <sheetData>
    <row r="1" spans="1:38" ht="51.75" customHeight="1">
      <c r="A1" s="245" t="s">
        <v>586</v>
      </c>
      <c r="B1" s="225"/>
      <c r="C1" s="225"/>
      <c r="D1" s="225"/>
      <c r="E1" s="225"/>
      <c r="F1" s="225"/>
      <c r="G1" s="225"/>
      <c r="H1" s="225"/>
      <c r="I1" s="225"/>
      <c r="J1" s="225"/>
      <c r="K1" s="225"/>
      <c r="L1" s="225"/>
      <c r="M1" s="231"/>
      <c r="N1" s="39"/>
      <c r="O1" s="39"/>
      <c r="P1" s="39"/>
      <c r="Q1" s="39"/>
      <c r="R1" s="39"/>
      <c r="S1" s="39"/>
      <c r="T1" s="39"/>
      <c r="U1" s="39"/>
      <c r="V1" s="39"/>
      <c r="W1" s="39"/>
      <c r="X1" s="39"/>
      <c r="Y1" s="39"/>
      <c r="Z1" s="39"/>
      <c r="AA1" s="39"/>
      <c r="AB1" s="39"/>
      <c r="AC1" s="39"/>
      <c r="AD1" s="39"/>
      <c r="AE1" s="39"/>
      <c r="AF1" s="39"/>
      <c r="AG1" s="39"/>
      <c r="AH1" s="39"/>
      <c r="AI1" s="39"/>
      <c r="AJ1" s="39"/>
      <c r="AK1" s="39"/>
      <c r="AL1" s="39"/>
    </row>
    <row r="2" spans="1:38" ht="54" customHeight="1">
      <c r="A2" s="273" t="s">
        <v>587</v>
      </c>
      <c r="B2" s="233"/>
      <c r="C2" s="233"/>
      <c r="D2" s="233"/>
      <c r="E2" s="233"/>
      <c r="F2" s="233"/>
      <c r="G2" s="233"/>
      <c r="H2" s="233"/>
      <c r="I2" s="233"/>
      <c r="J2" s="233"/>
      <c r="K2" s="234"/>
      <c r="L2" s="246" t="s">
        <v>440</v>
      </c>
      <c r="M2" s="234"/>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38" ht="31.5" customHeight="1">
      <c r="A3" s="245" t="s">
        <v>588</v>
      </c>
      <c r="B3" s="225"/>
      <c r="C3" s="225"/>
      <c r="D3" s="225"/>
      <c r="E3" s="225"/>
      <c r="F3" s="225"/>
      <c r="G3" s="225"/>
      <c r="H3" s="225"/>
      <c r="I3" s="225"/>
      <c r="J3" s="225"/>
      <c r="K3" s="225"/>
      <c r="L3" s="225"/>
      <c r="M3" s="231"/>
      <c r="N3" s="39"/>
      <c r="O3" s="39"/>
      <c r="P3" s="39"/>
      <c r="Q3" s="39"/>
      <c r="R3" s="39"/>
      <c r="S3" s="39"/>
      <c r="T3" s="39"/>
      <c r="U3" s="39"/>
      <c r="V3" s="39"/>
      <c r="W3" s="39"/>
      <c r="X3" s="39"/>
      <c r="Y3" s="39"/>
      <c r="Z3" s="39"/>
      <c r="AA3" s="39"/>
      <c r="AB3" s="39"/>
      <c r="AC3" s="39"/>
      <c r="AD3" s="39"/>
      <c r="AE3" s="39"/>
      <c r="AF3" s="39"/>
      <c r="AG3" s="39"/>
      <c r="AH3" s="39"/>
      <c r="AI3" s="39"/>
      <c r="AJ3" s="39"/>
      <c r="AK3" s="39"/>
      <c r="AL3" s="39"/>
    </row>
    <row r="4" spans="1:38" ht="57.75" customHeight="1">
      <c r="A4" s="182" t="s">
        <v>442</v>
      </c>
      <c r="B4" s="182" t="s">
        <v>443</v>
      </c>
      <c r="C4" s="74" t="s">
        <v>56</v>
      </c>
      <c r="D4" s="74" t="s">
        <v>444</v>
      </c>
      <c r="E4" s="182" t="s">
        <v>510</v>
      </c>
      <c r="F4" s="182" t="s">
        <v>446</v>
      </c>
      <c r="G4" s="182" t="s">
        <v>447</v>
      </c>
      <c r="H4" s="182" t="s">
        <v>169</v>
      </c>
      <c r="I4" s="182" t="s">
        <v>170</v>
      </c>
      <c r="J4" s="182" t="s">
        <v>171</v>
      </c>
      <c r="K4" s="182" t="s">
        <v>448</v>
      </c>
      <c r="L4" s="182" t="s">
        <v>173</v>
      </c>
      <c r="M4" s="182" t="s">
        <v>449</v>
      </c>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row>
    <row r="5" spans="1:38" ht="34.5" customHeight="1">
      <c r="A5" s="76" t="s">
        <v>450</v>
      </c>
      <c r="B5" s="76" t="s">
        <v>451</v>
      </c>
      <c r="C5" s="262" t="s">
        <v>452</v>
      </c>
      <c r="D5" s="77" t="s">
        <v>453</v>
      </c>
      <c r="E5" s="78">
        <v>4520</v>
      </c>
      <c r="F5" s="78">
        <v>445</v>
      </c>
      <c r="G5" s="78">
        <v>698</v>
      </c>
      <c r="H5" s="78">
        <v>77</v>
      </c>
      <c r="I5" s="78">
        <v>256</v>
      </c>
      <c r="J5" s="78">
        <v>174</v>
      </c>
      <c r="K5" s="78">
        <v>248</v>
      </c>
      <c r="L5" s="83"/>
      <c r="M5" s="184"/>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row>
    <row r="6" spans="1:38" ht="126.75" customHeight="1">
      <c r="A6" s="76" t="s">
        <v>450</v>
      </c>
      <c r="B6" s="76" t="s">
        <v>451</v>
      </c>
      <c r="C6" s="260"/>
      <c r="D6" s="145" t="s">
        <v>454</v>
      </c>
      <c r="E6" s="84">
        <v>2318</v>
      </c>
      <c r="F6" s="190"/>
      <c r="G6" s="83"/>
      <c r="H6" s="78">
        <v>186</v>
      </c>
      <c r="I6" s="190">
        <v>59</v>
      </c>
      <c r="J6" s="190">
        <v>158</v>
      </c>
      <c r="K6" s="190">
        <v>86</v>
      </c>
      <c r="L6" s="83"/>
      <c r="M6" s="185"/>
      <c r="N6" s="39"/>
      <c r="O6" s="39"/>
      <c r="P6" s="39"/>
      <c r="Q6" s="39"/>
      <c r="R6" s="39"/>
      <c r="S6" s="39"/>
      <c r="T6" s="39"/>
      <c r="U6" s="39"/>
      <c r="V6" s="39"/>
      <c r="W6" s="39"/>
      <c r="X6" s="39"/>
      <c r="Y6" s="39"/>
      <c r="Z6" s="39"/>
      <c r="AA6" s="39"/>
      <c r="AB6" s="39"/>
      <c r="AC6" s="39"/>
      <c r="AD6" s="39"/>
      <c r="AE6" s="39"/>
      <c r="AF6" s="39"/>
      <c r="AG6" s="39"/>
      <c r="AH6" s="39"/>
      <c r="AI6" s="39"/>
      <c r="AJ6" s="39"/>
      <c r="AK6" s="39"/>
      <c r="AL6" s="39"/>
    </row>
    <row r="7" spans="1:38" ht="34.5" customHeight="1">
      <c r="A7" s="76" t="s">
        <v>450</v>
      </c>
      <c r="B7" s="76" t="s">
        <v>451</v>
      </c>
      <c r="C7" s="260"/>
      <c r="D7" s="83" t="s">
        <v>455</v>
      </c>
      <c r="E7" s="83"/>
      <c r="F7" s="83"/>
      <c r="G7" s="83"/>
      <c r="H7" s="83"/>
      <c r="I7" s="83"/>
      <c r="J7" s="83"/>
      <c r="K7" s="83"/>
      <c r="L7" s="83"/>
      <c r="M7" s="76"/>
      <c r="N7" s="39"/>
      <c r="O7" s="39"/>
      <c r="P7" s="39"/>
      <c r="Q7" s="39"/>
      <c r="R7" s="39"/>
      <c r="S7" s="39"/>
      <c r="T7" s="39"/>
      <c r="U7" s="39"/>
      <c r="V7" s="39"/>
      <c r="W7" s="39"/>
      <c r="X7" s="39"/>
      <c r="Y7" s="39"/>
      <c r="Z7" s="39"/>
      <c r="AA7" s="39"/>
      <c r="AB7" s="39"/>
      <c r="AC7" s="39"/>
      <c r="AD7" s="39"/>
      <c r="AE7" s="39"/>
      <c r="AF7" s="39"/>
      <c r="AG7" s="39"/>
      <c r="AH7" s="39"/>
      <c r="AI7" s="39"/>
      <c r="AJ7" s="39"/>
      <c r="AK7" s="39"/>
      <c r="AL7" s="39"/>
    </row>
    <row r="8" spans="1:38" ht="34.5" customHeight="1">
      <c r="A8" s="76" t="s">
        <v>450</v>
      </c>
      <c r="B8" s="76" t="s">
        <v>451</v>
      </c>
      <c r="C8" s="260"/>
      <c r="D8" s="83" t="s">
        <v>456</v>
      </c>
      <c r="E8" s="78">
        <v>6</v>
      </c>
      <c r="F8" s="78">
        <v>6</v>
      </c>
      <c r="G8" s="83"/>
      <c r="H8" s="83"/>
      <c r="I8" s="83"/>
      <c r="J8" s="83"/>
      <c r="K8" s="83"/>
      <c r="L8" s="83"/>
      <c r="M8" s="76"/>
      <c r="N8" s="39"/>
      <c r="O8" s="39"/>
      <c r="P8" s="39"/>
      <c r="Q8" s="39"/>
      <c r="R8" s="39"/>
      <c r="S8" s="39"/>
      <c r="T8" s="39"/>
      <c r="U8" s="39"/>
      <c r="V8" s="39"/>
      <c r="W8" s="39"/>
      <c r="X8" s="39"/>
      <c r="Y8" s="39"/>
      <c r="Z8" s="39"/>
      <c r="AA8" s="39"/>
      <c r="AB8" s="39"/>
      <c r="AC8" s="39"/>
      <c r="AD8" s="39"/>
      <c r="AE8" s="39"/>
      <c r="AF8" s="39"/>
      <c r="AG8" s="39"/>
      <c r="AH8" s="39"/>
      <c r="AI8" s="39"/>
      <c r="AJ8" s="39"/>
      <c r="AK8" s="39"/>
      <c r="AL8" s="39"/>
    </row>
    <row r="9" spans="1:38" ht="34.5" customHeight="1">
      <c r="A9" s="76" t="s">
        <v>450</v>
      </c>
      <c r="B9" s="76" t="s">
        <v>451</v>
      </c>
      <c r="C9" s="261"/>
      <c r="D9" s="83" t="s">
        <v>457</v>
      </c>
      <c r="E9" s="107"/>
      <c r="F9" s="83"/>
      <c r="G9" s="83"/>
      <c r="H9" s="83"/>
      <c r="I9" s="83"/>
      <c r="J9" s="83"/>
      <c r="K9" s="83"/>
      <c r="L9" s="83"/>
      <c r="M9" s="76"/>
      <c r="N9" s="39"/>
      <c r="O9" s="39"/>
      <c r="P9" s="39"/>
      <c r="Q9" s="39"/>
      <c r="R9" s="39"/>
      <c r="S9" s="39"/>
      <c r="T9" s="39"/>
      <c r="U9" s="39"/>
      <c r="V9" s="39"/>
      <c r="W9" s="39"/>
      <c r="X9" s="39"/>
      <c r="Y9" s="39"/>
      <c r="Z9" s="39"/>
      <c r="AA9" s="39"/>
      <c r="AB9" s="39"/>
      <c r="AC9" s="39"/>
      <c r="AD9" s="39"/>
      <c r="AE9" s="39"/>
      <c r="AF9" s="39"/>
      <c r="AG9" s="39"/>
      <c r="AH9" s="39"/>
      <c r="AI9" s="39"/>
      <c r="AJ9" s="39"/>
      <c r="AK9" s="39"/>
      <c r="AL9" s="39"/>
    </row>
    <row r="10" spans="1:38" ht="17.25" customHeight="1">
      <c r="A10" s="187"/>
      <c r="B10" s="187"/>
      <c r="C10" s="187"/>
      <c r="D10" s="187"/>
      <c r="E10" s="187"/>
      <c r="F10" s="187"/>
      <c r="G10" s="187"/>
      <c r="H10" s="187"/>
      <c r="I10" s="187"/>
      <c r="J10" s="187"/>
      <c r="K10" s="187"/>
      <c r="L10" s="187"/>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row>
    <row r="11" spans="1:38" ht="31.5" customHeight="1">
      <c r="A11" s="236" t="s">
        <v>589</v>
      </c>
      <c r="B11" s="225"/>
      <c r="C11" s="225"/>
      <c r="D11" s="225"/>
      <c r="E11" s="225"/>
      <c r="F11" s="225"/>
      <c r="G11" s="225"/>
      <c r="H11" s="225"/>
      <c r="I11" s="225"/>
      <c r="J11" s="225"/>
      <c r="K11" s="225"/>
      <c r="L11" s="231"/>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row>
    <row r="12" spans="1:38" ht="57.75" customHeight="1">
      <c r="A12" s="182" t="s">
        <v>442</v>
      </c>
      <c r="B12" s="182" t="s">
        <v>443</v>
      </c>
      <c r="C12" s="182" t="s">
        <v>56</v>
      </c>
      <c r="D12" s="182" t="s">
        <v>444</v>
      </c>
      <c r="E12" s="182" t="s">
        <v>510</v>
      </c>
      <c r="F12" s="182" t="s">
        <v>446</v>
      </c>
      <c r="G12" s="182" t="s">
        <v>447</v>
      </c>
      <c r="H12" s="182" t="s">
        <v>169</v>
      </c>
      <c r="I12" s="182" t="s">
        <v>170</v>
      </c>
      <c r="J12" s="182" t="s">
        <v>171</v>
      </c>
      <c r="K12" s="182" t="s">
        <v>448</v>
      </c>
      <c r="L12" s="182" t="s">
        <v>173</v>
      </c>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row>
    <row r="13" spans="1:38" ht="34.5" customHeight="1">
      <c r="A13" s="76" t="s">
        <v>450</v>
      </c>
      <c r="B13" s="76" t="s">
        <v>451</v>
      </c>
      <c r="C13" s="237" t="s">
        <v>459</v>
      </c>
      <c r="D13" s="76" t="s">
        <v>453</v>
      </c>
      <c r="E13" s="188">
        <f t="shared" ref="E13:L13" si="0">E5/$E$5</f>
        <v>1</v>
      </c>
      <c r="F13" s="188">
        <f t="shared" si="0"/>
        <v>9.8451327433628319E-2</v>
      </c>
      <c r="G13" s="188">
        <f t="shared" si="0"/>
        <v>0.15442477876106195</v>
      </c>
      <c r="H13" s="188">
        <f t="shared" si="0"/>
        <v>1.7035398230088497E-2</v>
      </c>
      <c r="I13" s="188">
        <f t="shared" si="0"/>
        <v>5.663716814159292E-2</v>
      </c>
      <c r="J13" s="188">
        <f t="shared" si="0"/>
        <v>3.8495575221238941E-2</v>
      </c>
      <c r="K13" s="188">
        <f t="shared" si="0"/>
        <v>5.4867256637168141E-2</v>
      </c>
      <c r="L13" s="188">
        <f t="shared" si="0"/>
        <v>0</v>
      </c>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row>
    <row r="14" spans="1:38" ht="34.5" customHeight="1">
      <c r="A14" s="76" t="s">
        <v>450</v>
      </c>
      <c r="B14" s="76" t="s">
        <v>451</v>
      </c>
      <c r="C14" s="238"/>
      <c r="D14" s="76" t="s">
        <v>454</v>
      </c>
      <c r="E14" s="188">
        <f t="shared" ref="E14:L14" si="1">E6/$E$6</f>
        <v>1</v>
      </c>
      <c r="F14" s="189">
        <f t="shared" si="1"/>
        <v>0</v>
      </c>
      <c r="G14" s="189">
        <f t="shared" si="1"/>
        <v>0</v>
      </c>
      <c r="H14" s="189">
        <f t="shared" si="1"/>
        <v>8.0241587575496112E-2</v>
      </c>
      <c r="I14" s="189">
        <f t="shared" si="1"/>
        <v>2.5452976704055219E-2</v>
      </c>
      <c r="J14" s="189">
        <f t="shared" si="1"/>
        <v>6.8162208800690252E-2</v>
      </c>
      <c r="K14" s="189">
        <f t="shared" si="1"/>
        <v>3.7100949094046591E-2</v>
      </c>
      <c r="L14" s="189">
        <f t="shared" si="1"/>
        <v>0</v>
      </c>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row>
    <row r="15" spans="1:38" ht="34.5" customHeight="1">
      <c r="A15" s="76" t="s">
        <v>450</v>
      </c>
      <c r="B15" s="76" t="s">
        <v>451</v>
      </c>
      <c r="C15" s="238"/>
      <c r="D15" s="76" t="s">
        <v>455</v>
      </c>
      <c r="E15" s="188" t="e">
        <f t="shared" ref="E15:L15" si="2">E7/$E$7</f>
        <v>#DIV/0!</v>
      </c>
      <c r="F15" s="189" t="e">
        <f t="shared" si="2"/>
        <v>#DIV/0!</v>
      </c>
      <c r="G15" s="189" t="e">
        <f t="shared" si="2"/>
        <v>#DIV/0!</v>
      </c>
      <c r="H15" s="189" t="e">
        <f t="shared" si="2"/>
        <v>#DIV/0!</v>
      </c>
      <c r="I15" s="189" t="e">
        <f t="shared" si="2"/>
        <v>#DIV/0!</v>
      </c>
      <c r="J15" s="189" t="e">
        <f t="shared" si="2"/>
        <v>#DIV/0!</v>
      </c>
      <c r="K15" s="189" t="e">
        <f t="shared" si="2"/>
        <v>#DIV/0!</v>
      </c>
      <c r="L15" s="189" t="e">
        <f t="shared" si="2"/>
        <v>#DIV/0!</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row>
    <row r="16" spans="1:38" ht="34.5" customHeight="1">
      <c r="A16" s="76" t="s">
        <v>450</v>
      </c>
      <c r="B16" s="76" t="s">
        <v>451</v>
      </c>
      <c r="C16" s="238"/>
      <c r="D16" s="76" t="s">
        <v>456</v>
      </c>
      <c r="E16" s="188">
        <f t="shared" ref="E16:L16" si="3">E8/$E$8</f>
        <v>1</v>
      </c>
      <c r="F16" s="189">
        <f t="shared" si="3"/>
        <v>1</v>
      </c>
      <c r="G16" s="189">
        <f t="shared" si="3"/>
        <v>0</v>
      </c>
      <c r="H16" s="189">
        <f t="shared" si="3"/>
        <v>0</v>
      </c>
      <c r="I16" s="189">
        <f t="shared" si="3"/>
        <v>0</v>
      </c>
      <c r="J16" s="189">
        <f t="shared" si="3"/>
        <v>0</v>
      </c>
      <c r="K16" s="189">
        <f t="shared" si="3"/>
        <v>0</v>
      </c>
      <c r="L16" s="189">
        <f t="shared" si="3"/>
        <v>0</v>
      </c>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38" ht="34.5" customHeight="1">
      <c r="A17" s="76" t="s">
        <v>450</v>
      </c>
      <c r="B17" s="76" t="s">
        <v>451</v>
      </c>
      <c r="C17" s="239"/>
      <c r="D17" s="76" t="s">
        <v>457</v>
      </c>
      <c r="E17" s="188" t="e">
        <f t="shared" ref="E17:L17" si="4">E9/$E$9</f>
        <v>#DIV/0!</v>
      </c>
      <c r="F17" s="189" t="e">
        <f t="shared" si="4"/>
        <v>#DIV/0!</v>
      </c>
      <c r="G17" s="189" t="e">
        <f t="shared" si="4"/>
        <v>#DIV/0!</v>
      </c>
      <c r="H17" s="189" t="e">
        <f t="shared" si="4"/>
        <v>#DIV/0!</v>
      </c>
      <c r="I17" s="189" t="e">
        <f t="shared" si="4"/>
        <v>#DIV/0!</v>
      </c>
      <c r="J17" s="189" t="e">
        <f t="shared" si="4"/>
        <v>#DIV/0!</v>
      </c>
      <c r="K17" s="189" t="e">
        <f t="shared" si="4"/>
        <v>#DIV/0!</v>
      </c>
      <c r="L17" s="189" t="e">
        <f t="shared" si="4"/>
        <v>#DIV/0!</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row>
    <row r="18" spans="1:38"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19" spans="1:38"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row>
    <row r="20" spans="1:38"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row>
    <row r="21" spans="1:38"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row>
    <row r="22" spans="1:38"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row>
    <row r="23" spans="1:38"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row>
    <row r="24" spans="1:38"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row>
    <row r="25" spans="1:38"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row>
    <row r="26" spans="1:38"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row>
    <row r="27" spans="1:38"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row>
    <row r="28" spans="1:38"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row>
    <row r="29" spans="1:38"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row>
    <row r="30" spans="1:38"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row>
    <row r="31" spans="1:38"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row>
    <row r="32" spans="1:38"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row>
    <row r="33" spans="1:38"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row>
    <row r="34" spans="1:38"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38"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row>
    <row r="36" spans="1:38"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row>
    <row r="37" spans="1:38"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row>
    <row r="38" spans="1:38"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row>
    <row r="39" spans="1:38"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row>
    <row r="40" spans="1:38"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row>
    <row r="41" spans="1:38"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row>
    <row r="42" spans="1:38"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row>
    <row r="43" spans="1:38"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row>
    <row r="44" spans="1:38"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row>
    <row r="45" spans="1:38"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row>
    <row r="46" spans="1:38"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row>
    <row r="47" spans="1:38"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row>
    <row r="48" spans="1:38"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row>
    <row r="49" spans="1:38"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row>
    <row r="50" spans="1:38"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row>
    <row r="51" spans="1:38"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row>
    <row r="52" spans="1:38"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row>
    <row r="53" spans="1:38"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row>
    <row r="54" spans="1:38"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row>
    <row r="55" spans="1:38"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row>
    <row r="56" spans="1:38"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row>
    <row r="57" spans="1:38"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row>
    <row r="58" spans="1:38"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row>
    <row r="59" spans="1:38"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row>
    <row r="60" spans="1:38"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row>
    <row r="61" spans="1:38"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row>
    <row r="62" spans="1:38"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row>
    <row r="63" spans="1:38"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row>
    <row r="64" spans="1:38"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row>
    <row r="65" spans="1:38"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row>
    <row r="66" spans="1:38"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row>
    <row r="67" spans="1:38"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row>
    <row r="68" spans="1:38"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row>
    <row r="69" spans="1:38"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row>
    <row r="70" spans="1:38"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row>
    <row r="71" spans="1:38"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row>
    <row r="72" spans="1:38"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row>
    <row r="73" spans="1:38"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row>
    <row r="74" spans="1:38"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row>
    <row r="75" spans="1:38"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row>
    <row r="76" spans="1:38"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row>
    <row r="77" spans="1:38"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row>
    <row r="78" spans="1:38"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row>
    <row r="79" spans="1:38"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row>
    <row r="80" spans="1:38"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row>
    <row r="81" spans="1:38"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row>
    <row r="82" spans="1:38"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row>
    <row r="83" spans="1:38"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row>
    <row r="84" spans="1:38"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row>
    <row r="85" spans="1:38"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row>
    <row r="86" spans="1:38"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row>
    <row r="87" spans="1:38"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row>
    <row r="88" spans="1:38"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row>
    <row r="89" spans="1:38"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row>
    <row r="90" spans="1:38"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row>
    <row r="91" spans="1:38"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row>
    <row r="92" spans="1:38"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row>
    <row r="93" spans="1:38"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row>
    <row r="94" spans="1:38"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row>
    <row r="95" spans="1:38"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row>
    <row r="96" spans="1:38"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row>
    <row r="97" spans="1:38"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row>
    <row r="98" spans="1:38"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row>
    <row r="99" spans="1:38"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row>
    <row r="100" spans="1:38"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row>
    <row r="101" spans="1:38"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row>
    <row r="102" spans="1:38"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row>
    <row r="103" spans="1:38"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row>
    <row r="104" spans="1:38"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row>
    <row r="105" spans="1:38"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row>
    <row r="106" spans="1:38"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row>
    <row r="107" spans="1:38"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row>
    <row r="108" spans="1:38"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row>
    <row r="109" spans="1:38"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row>
    <row r="110" spans="1:38"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row>
    <row r="111" spans="1:38"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row>
    <row r="112" spans="1:38"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row>
    <row r="113" spans="1:38"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row>
    <row r="114" spans="1:38"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row>
    <row r="115" spans="1:38"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row>
    <row r="116" spans="1:38"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row>
    <row r="117" spans="1:38"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row>
    <row r="118" spans="1:38"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row>
    <row r="119" spans="1:38"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row>
    <row r="120" spans="1:38"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row>
    <row r="121" spans="1:38"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row>
    <row r="122" spans="1:38"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row>
    <row r="123" spans="1:38"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row>
    <row r="124" spans="1:38"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row>
    <row r="125" spans="1:38"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row>
    <row r="126" spans="1:38"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row>
    <row r="127" spans="1:38"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row>
    <row r="128" spans="1:38"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row>
    <row r="129" spans="1:38"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row>
    <row r="130" spans="1:38"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row>
    <row r="131" spans="1:38"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row>
    <row r="132" spans="1:38"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row>
    <row r="133" spans="1:38"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row>
    <row r="134" spans="1:38"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row>
    <row r="135" spans="1:38"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row>
    <row r="136" spans="1:38"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row>
    <row r="137" spans="1:38"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row>
    <row r="138" spans="1:38"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row>
    <row r="139" spans="1:38"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row>
    <row r="140" spans="1:38"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row>
    <row r="141" spans="1:38"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row>
    <row r="142" spans="1:38"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row>
    <row r="143" spans="1:38"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row>
    <row r="144" spans="1:38"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row>
    <row r="145" spans="1:38"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row>
    <row r="146" spans="1:38"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row>
    <row r="147" spans="1:38"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row>
    <row r="148" spans="1:38"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row>
    <row r="149" spans="1:38"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row>
    <row r="150" spans="1:38"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row>
    <row r="151" spans="1:38"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row>
    <row r="152" spans="1:38"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row>
    <row r="153" spans="1:38"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row>
    <row r="154" spans="1:38"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row>
    <row r="155" spans="1:38"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row>
    <row r="156" spans="1:38"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row>
    <row r="157" spans="1:38"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row>
    <row r="158" spans="1:38"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row>
    <row r="159" spans="1:38"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row>
    <row r="160" spans="1:38"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row>
    <row r="161" spans="1:38"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row>
    <row r="162" spans="1:38"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row>
    <row r="163" spans="1:38"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row>
    <row r="164" spans="1:38"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row>
    <row r="165" spans="1:38"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row>
    <row r="166" spans="1:38"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row>
    <row r="167" spans="1:38"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row>
    <row r="168" spans="1:38"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row>
    <row r="169" spans="1:38"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row>
    <row r="170" spans="1:38"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row>
    <row r="171" spans="1:38"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row>
    <row r="172" spans="1:38"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row>
    <row r="173" spans="1:38"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row>
    <row r="174" spans="1:38"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row>
    <row r="175" spans="1:38"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row>
    <row r="176" spans="1:38"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row>
    <row r="177" spans="1:38"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row>
    <row r="178" spans="1:38"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row>
    <row r="179" spans="1:38"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row>
    <row r="180" spans="1:38"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row>
    <row r="181" spans="1:38"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row>
    <row r="182" spans="1:38"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row>
    <row r="183" spans="1:38"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row>
    <row r="184" spans="1:38"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row>
    <row r="185" spans="1:38"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row>
    <row r="186" spans="1:38"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row>
    <row r="187" spans="1:38"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row>
    <row r="188" spans="1:38"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row>
    <row r="189" spans="1:38"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row>
    <row r="190" spans="1:38"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row>
    <row r="191" spans="1:38"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row>
    <row r="192" spans="1:38"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row>
    <row r="193" spans="1:38"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row>
    <row r="194" spans="1:38"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row>
    <row r="195" spans="1:38"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row>
    <row r="196" spans="1:38"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row>
    <row r="197" spans="1:38"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row>
    <row r="198" spans="1:38"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row>
    <row r="199" spans="1:38"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row>
    <row r="200" spans="1:38"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row>
    <row r="201" spans="1:38"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row>
    <row r="202" spans="1:38"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row>
    <row r="203" spans="1:38"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row>
    <row r="204" spans="1:38"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row>
    <row r="205" spans="1:38"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row>
    <row r="206" spans="1:38"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row>
    <row r="207" spans="1:38"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row>
    <row r="208" spans="1:38"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row>
    <row r="209" spans="1:38"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row>
    <row r="210" spans="1:38"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row>
    <row r="211" spans="1:38"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row>
    <row r="212" spans="1:38"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row>
    <row r="213" spans="1:38"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row>
    <row r="214" spans="1:38"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row>
    <row r="215" spans="1:38"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row>
    <row r="216" spans="1:38"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row>
    <row r="217" spans="1:38"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row>
    <row r="218" spans="1:38"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row>
    <row r="219" spans="1:38"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row>
    <row r="220" spans="1:38"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row>
    <row r="221" spans="1:38"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row>
    <row r="222" spans="1:38"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row>
    <row r="223" spans="1:38"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row>
    <row r="224" spans="1:38"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row>
    <row r="225" spans="1:38"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row>
    <row r="226" spans="1:38"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row>
    <row r="227" spans="1:38"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row>
    <row r="228" spans="1:38"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row>
    <row r="229" spans="1:38"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row>
    <row r="230" spans="1:38"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row>
    <row r="231" spans="1:38"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row>
    <row r="232" spans="1:38"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row>
    <row r="233" spans="1:38"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row>
    <row r="234" spans="1:38"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row>
    <row r="235" spans="1:38"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row>
    <row r="236" spans="1:38"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row>
    <row r="237" spans="1:38"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row>
    <row r="238" spans="1:38"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row>
    <row r="239" spans="1:38"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row>
    <row r="240" spans="1:38"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row>
    <row r="241" spans="1:38"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row>
    <row r="242" spans="1:38"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row>
    <row r="243" spans="1:38"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row>
    <row r="244" spans="1:38"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row>
    <row r="245" spans="1:38"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row>
    <row r="246" spans="1:38"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row>
    <row r="247" spans="1:38"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row>
    <row r="248" spans="1:38"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row>
    <row r="249" spans="1:38"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row>
    <row r="250" spans="1:38"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row>
    <row r="251" spans="1:38"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row>
    <row r="252" spans="1:38"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row>
    <row r="253" spans="1:38"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row>
    <row r="254" spans="1:38"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row>
    <row r="255" spans="1:38"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row>
    <row r="256" spans="1:38"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row>
    <row r="257" spans="1:38"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row>
    <row r="258" spans="1:38"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row>
    <row r="259" spans="1:38"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row>
    <row r="260" spans="1:38"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row>
    <row r="261" spans="1:38"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row>
    <row r="262" spans="1:38"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row>
    <row r="263" spans="1:38"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row>
    <row r="264" spans="1:38"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row>
    <row r="265" spans="1:38"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row>
    <row r="266" spans="1:38"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row>
    <row r="267" spans="1:38"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row>
    <row r="268" spans="1:38"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row>
    <row r="269" spans="1:38"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row>
    <row r="270" spans="1:38"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row>
    <row r="271" spans="1:38"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row>
    <row r="272" spans="1:38"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row>
    <row r="273" spans="1:38"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row>
    <row r="274" spans="1:38"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row>
    <row r="275" spans="1:38"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row>
    <row r="276" spans="1:38"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row>
    <row r="277" spans="1:38"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row>
    <row r="278" spans="1:38"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row>
    <row r="279" spans="1:38"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row>
    <row r="280" spans="1:38"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row>
    <row r="281" spans="1:38"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row>
    <row r="282" spans="1:38"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row>
    <row r="283" spans="1:38"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row>
    <row r="284" spans="1:38"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row>
    <row r="285" spans="1:38"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row>
    <row r="286" spans="1:38"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row>
    <row r="287" spans="1:38"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row>
    <row r="288" spans="1:38"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row>
    <row r="289" spans="1:38"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row>
    <row r="290" spans="1:38"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row>
    <row r="291" spans="1:38"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row>
    <row r="292" spans="1:38"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row>
    <row r="293" spans="1:38"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row>
    <row r="294" spans="1:38"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row>
    <row r="295" spans="1:38"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row>
    <row r="296" spans="1:38"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row>
    <row r="297" spans="1:38"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row>
    <row r="298" spans="1:38"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row>
    <row r="299" spans="1:38"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row>
    <row r="300" spans="1:38"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row>
    <row r="301" spans="1:38"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row>
    <row r="302" spans="1:38"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row>
    <row r="303" spans="1:38"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row>
    <row r="304" spans="1:38"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row>
    <row r="305" spans="1:38"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row>
    <row r="306" spans="1:38"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row>
    <row r="307" spans="1:38"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row>
    <row r="308" spans="1:38"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row>
    <row r="309" spans="1:38"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row>
    <row r="310" spans="1:38"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row>
    <row r="311" spans="1:38"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row>
    <row r="312" spans="1:38"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row>
    <row r="313" spans="1:38"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row>
    <row r="314" spans="1:38"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row>
    <row r="315" spans="1:38"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row>
    <row r="316" spans="1:38"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row>
    <row r="317" spans="1:38"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row>
    <row r="318" spans="1:38"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row>
    <row r="319" spans="1:38"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row>
    <row r="320" spans="1:38"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row>
    <row r="321" spans="1:38"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row>
    <row r="322" spans="1:38"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row>
    <row r="323" spans="1:38"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row>
    <row r="324" spans="1:38"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row>
    <row r="325" spans="1:38"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row>
    <row r="326" spans="1:38"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row>
    <row r="327" spans="1:38"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row>
    <row r="328" spans="1:38"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row>
    <row r="329" spans="1:38"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row>
    <row r="330" spans="1:38"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row>
    <row r="331" spans="1:38"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row>
    <row r="332" spans="1:38"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row>
    <row r="333" spans="1:38"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row>
    <row r="334" spans="1:38"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row>
    <row r="335" spans="1:38"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row>
    <row r="336" spans="1:38"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row>
    <row r="337" spans="1:38"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row>
    <row r="338" spans="1:38"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row>
    <row r="339" spans="1:38"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row>
    <row r="340" spans="1:38"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row>
    <row r="341" spans="1:38"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row>
    <row r="342" spans="1:38"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row>
    <row r="343" spans="1:38"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row>
    <row r="344" spans="1:38"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row>
    <row r="345" spans="1:38"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row>
    <row r="346" spans="1:38"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row>
    <row r="347" spans="1:38"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row>
    <row r="348" spans="1:38"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row>
    <row r="349" spans="1:38"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row>
    <row r="350" spans="1:38"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row>
    <row r="351" spans="1:38"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row>
    <row r="352" spans="1:38"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row>
    <row r="353" spans="1:38"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row>
    <row r="354" spans="1:38"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row>
    <row r="355" spans="1:38"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row>
    <row r="356" spans="1:38"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row>
    <row r="357" spans="1:38"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row>
    <row r="358" spans="1:38"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row>
    <row r="359" spans="1:38"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row>
    <row r="360" spans="1:38"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row>
    <row r="361" spans="1:38"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row>
    <row r="362" spans="1:38"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row>
    <row r="363" spans="1:38"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row>
    <row r="364" spans="1:38"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row>
    <row r="365" spans="1:38"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row>
    <row r="366" spans="1:38"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row>
    <row r="367" spans="1:38"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row>
    <row r="368" spans="1:38"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row>
    <row r="369" spans="1:38"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row>
    <row r="370" spans="1:38"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row>
    <row r="371" spans="1:38"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row>
    <row r="372" spans="1:38"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row>
    <row r="373" spans="1:38"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row>
    <row r="374" spans="1:38"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row>
    <row r="375" spans="1:38"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row>
    <row r="376" spans="1:38"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row>
    <row r="377" spans="1:38"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row>
    <row r="378" spans="1:38"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row>
    <row r="379" spans="1:38"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row>
    <row r="380" spans="1:38"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row>
    <row r="381" spans="1:38"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row>
    <row r="382" spans="1:38"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row>
    <row r="383" spans="1:38"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row>
    <row r="384" spans="1:38"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row>
    <row r="385" spans="1:38"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row>
    <row r="386" spans="1:38"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row>
    <row r="387" spans="1:38"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row>
    <row r="388" spans="1:38"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row>
    <row r="389" spans="1:38"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row>
    <row r="390" spans="1:38"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row>
    <row r="391" spans="1:38"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row>
    <row r="392" spans="1:38"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row>
    <row r="393" spans="1:38"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row>
    <row r="394" spans="1:38"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row>
    <row r="395" spans="1:38"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row>
    <row r="396" spans="1:38"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row>
    <row r="397" spans="1:38"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row>
    <row r="398" spans="1:38"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row>
    <row r="399" spans="1:38"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row>
    <row r="400" spans="1:38"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row>
    <row r="401" spans="1:38"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row>
    <row r="402" spans="1:38"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row>
    <row r="403" spans="1:38"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row>
    <row r="404" spans="1:38"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row>
    <row r="405" spans="1:38"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row>
    <row r="406" spans="1:38"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row>
    <row r="407" spans="1:38"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row>
    <row r="408" spans="1:38"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row>
    <row r="409" spans="1:38"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row>
    <row r="410" spans="1:38"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row>
    <row r="411" spans="1:38"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row>
    <row r="412" spans="1:38"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row>
    <row r="413" spans="1:38"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row>
    <row r="414" spans="1:38"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row>
    <row r="415" spans="1:38"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row>
    <row r="416" spans="1:38"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row>
    <row r="417" spans="1:38"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row>
    <row r="418" spans="1:38"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row>
    <row r="419" spans="1:38"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row>
    <row r="420" spans="1:38"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row>
    <row r="421" spans="1:38"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row>
    <row r="422" spans="1:38"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row>
    <row r="423" spans="1:38"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row>
    <row r="424" spans="1:38"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row>
    <row r="425" spans="1:38"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row>
    <row r="426" spans="1:38"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row>
    <row r="427" spans="1:38"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row>
    <row r="428" spans="1:38"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row>
    <row r="429" spans="1:38"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row>
    <row r="430" spans="1:38"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row>
    <row r="431" spans="1:38"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row>
    <row r="432" spans="1:38"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row>
    <row r="433" spans="1:38"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row>
    <row r="434" spans="1:38"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row>
    <row r="435" spans="1:38"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row>
    <row r="436" spans="1:38"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row>
    <row r="437" spans="1:38"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row>
    <row r="438" spans="1:38"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row>
    <row r="439" spans="1:38"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row>
    <row r="440" spans="1:38"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row>
    <row r="441" spans="1:38"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row>
    <row r="442" spans="1:38"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row>
    <row r="443" spans="1:38"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row>
    <row r="444" spans="1:38"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row>
    <row r="445" spans="1:38"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row>
    <row r="446" spans="1:38"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row>
    <row r="447" spans="1:38"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row>
    <row r="448" spans="1:38"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row>
    <row r="449" spans="1:38"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row>
    <row r="450" spans="1:38"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row>
    <row r="451" spans="1:38"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row>
    <row r="452" spans="1:38"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row>
    <row r="453" spans="1:38"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row>
    <row r="454" spans="1:38"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row>
    <row r="455" spans="1:38"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row>
    <row r="456" spans="1:38"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row>
    <row r="457" spans="1:38"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row>
    <row r="458" spans="1:38"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row>
    <row r="459" spans="1:38"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row>
    <row r="460" spans="1:38"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row>
    <row r="461" spans="1:38"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row>
    <row r="462" spans="1:38"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row>
    <row r="463" spans="1:38"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row>
    <row r="464" spans="1:38"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row>
    <row r="465" spans="1:38"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row>
    <row r="466" spans="1:38"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row>
    <row r="467" spans="1:38"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row>
    <row r="468" spans="1:38"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row>
    <row r="469" spans="1:38"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row>
    <row r="470" spans="1:38"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row>
    <row r="471" spans="1:38"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row>
    <row r="472" spans="1:38"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row>
    <row r="473" spans="1:38"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row>
    <row r="474" spans="1:38"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row>
    <row r="475" spans="1:38"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row>
    <row r="476" spans="1:38"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row>
    <row r="477" spans="1:38"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row>
    <row r="478" spans="1:38"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row>
    <row r="479" spans="1:38"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row>
    <row r="480" spans="1:38"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row>
    <row r="481" spans="1:38"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row>
    <row r="482" spans="1:38"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row>
    <row r="483" spans="1:38"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row>
    <row r="484" spans="1:38"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row>
    <row r="485" spans="1:38"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row>
    <row r="486" spans="1:38"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row>
    <row r="487" spans="1:38"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row>
    <row r="488" spans="1:38"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row>
    <row r="489" spans="1:38"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row>
    <row r="490" spans="1:38"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row>
    <row r="491" spans="1:38"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row>
    <row r="492" spans="1:38"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row>
    <row r="493" spans="1:38"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row>
    <row r="494" spans="1:38"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row>
    <row r="495" spans="1:38"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row>
    <row r="496" spans="1:38"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row>
    <row r="497" spans="1:38"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row>
    <row r="498" spans="1:38"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row>
    <row r="499" spans="1:38"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row>
    <row r="500" spans="1:38"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row>
    <row r="501" spans="1:38"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row>
    <row r="502" spans="1:38"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row>
    <row r="503" spans="1:38"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row>
    <row r="504" spans="1:38"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row>
    <row r="505" spans="1:38"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row>
    <row r="506" spans="1:38"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row>
    <row r="507" spans="1:38"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row>
    <row r="508" spans="1:38"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row>
    <row r="509" spans="1:38"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row>
    <row r="510" spans="1:38"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row>
    <row r="511" spans="1:38"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row>
    <row r="512" spans="1:38"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row>
    <row r="513" spans="1:38"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row>
    <row r="514" spans="1:38"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row>
    <row r="515" spans="1:38"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row>
    <row r="516" spans="1:38"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row>
    <row r="517" spans="1:38"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row>
    <row r="518" spans="1:38"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row>
    <row r="519" spans="1:38"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row>
    <row r="520" spans="1:38"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row>
    <row r="521" spans="1:38"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row>
    <row r="522" spans="1:38"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row>
    <row r="523" spans="1:38"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row>
    <row r="524" spans="1:38"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row>
    <row r="525" spans="1:38"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row>
    <row r="526" spans="1:38"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row>
    <row r="527" spans="1:38"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row>
    <row r="528" spans="1:38"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row>
    <row r="529" spans="1:38"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row>
    <row r="530" spans="1:38"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row>
    <row r="531" spans="1:38"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row>
    <row r="532" spans="1:38"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row>
    <row r="533" spans="1:38"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row>
    <row r="534" spans="1:38"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row>
    <row r="535" spans="1:38"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row>
    <row r="536" spans="1:38"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row>
    <row r="537" spans="1:38"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row>
    <row r="538" spans="1:38"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row>
    <row r="539" spans="1:38"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row>
    <row r="540" spans="1:38"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row>
    <row r="541" spans="1:38"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row>
    <row r="542" spans="1:38"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row>
    <row r="543" spans="1:38"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row>
    <row r="544" spans="1:38"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row>
    <row r="545" spans="1:38"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row>
    <row r="546" spans="1:38"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row>
    <row r="547" spans="1:38"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row>
    <row r="548" spans="1:38"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row>
    <row r="549" spans="1:38"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row>
    <row r="550" spans="1:38"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row>
    <row r="551" spans="1:38"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row>
    <row r="552" spans="1:38"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row>
    <row r="553" spans="1:38"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row>
    <row r="554" spans="1:38"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row>
    <row r="555" spans="1:38"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row>
    <row r="556" spans="1:38"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row>
    <row r="557" spans="1:38"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row>
    <row r="558" spans="1:38"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row>
    <row r="559" spans="1:38"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row>
    <row r="560" spans="1:38"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row>
    <row r="561" spans="1:38"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row>
    <row r="562" spans="1:38"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row>
    <row r="563" spans="1:38"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row>
    <row r="564" spans="1:38"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row>
    <row r="565" spans="1:38"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row>
    <row r="566" spans="1:38"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row>
    <row r="567" spans="1:38"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row>
    <row r="568" spans="1:38"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row>
    <row r="569" spans="1:38"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row>
    <row r="570" spans="1:38"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row>
    <row r="571" spans="1:38"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row>
    <row r="572" spans="1:38"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row>
    <row r="573" spans="1:38"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row>
    <row r="574" spans="1:38"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row>
    <row r="575" spans="1:38"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row>
    <row r="576" spans="1:38"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row>
    <row r="577" spans="1:38"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row>
    <row r="578" spans="1:38"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row>
    <row r="579" spans="1:38"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row>
    <row r="580" spans="1:38"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row>
    <row r="581" spans="1:38"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row>
    <row r="582" spans="1:38"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row>
    <row r="583" spans="1:38"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row>
    <row r="584" spans="1:38"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row>
    <row r="585" spans="1:38"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row>
    <row r="586" spans="1:38"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row>
    <row r="587" spans="1:38"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row>
    <row r="588" spans="1:38"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row>
    <row r="589" spans="1:38"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row>
    <row r="590" spans="1:38"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row>
    <row r="591" spans="1:38"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row>
    <row r="592" spans="1:38"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row>
    <row r="593" spans="1:38"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row>
    <row r="594" spans="1:38"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row>
    <row r="595" spans="1:38"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row>
    <row r="596" spans="1:38"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row>
    <row r="597" spans="1:38"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row>
    <row r="598" spans="1:38"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row>
    <row r="599" spans="1:38"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row>
    <row r="600" spans="1:38"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row>
    <row r="601" spans="1:38"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row>
    <row r="602" spans="1:38"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row>
    <row r="603" spans="1:38"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row>
    <row r="604" spans="1:38"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row>
    <row r="605" spans="1:38"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row>
    <row r="606" spans="1:38"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row>
    <row r="607" spans="1:38"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row>
    <row r="608" spans="1:38"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row>
    <row r="609" spans="1:38"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row>
    <row r="610" spans="1:38"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row>
    <row r="611" spans="1:38"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row>
    <row r="612" spans="1:38"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row>
    <row r="613" spans="1:38"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row>
    <row r="614" spans="1:38"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row>
    <row r="615" spans="1:38"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row>
    <row r="616" spans="1:38"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row>
    <row r="617" spans="1:38"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row>
    <row r="618" spans="1:38"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row>
    <row r="619" spans="1:38"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row>
    <row r="620" spans="1:38"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row>
    <row r="621" spans="1:38"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row>
    <row r="622" spans="1:38"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row>
    <row r="623" spans="1:38"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row>
    <row r="624" spans="1:38"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row>
    <row r="625" spans="1:38"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row>
    <row r="626" spans="1:38"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row>
    <row r="627" spans="1:38"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row>
    <row r="628" spans="1:38"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row>
    <row r="629" spans="1:38"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row>
    <row r="630" spans="1:38"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row>
    <row r="631" spans="1:38"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row>
    <row r="632" spans="1:38"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row>
    <row r="633" spans="1:38"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row>
    <row r="634" spans="1:38"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row>
    <row r="635" spans="1:38"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row>
    <row r="636" spans="1:38"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row>
    <row r="637" spans="1:38"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row>
    <row r="638" spans="1:38"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row>
    <row r="639" spans="1:38"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row>
    <row r="640" spans="1:38"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row>
    <row r="641" spans="1:38"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row>
    <row r="642" spans="1:38"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row>
    <row r="643" spans="1:38"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row>
    <row r="644" spans="1:38"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row>
    <row r="645" spans="1:38"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row>
    <row r="646" spans="1:38"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row>
    <row r="647" spans="1:38"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row>
    <row r="648" spans="1:38"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row>
    <row r="649" spans="1:38"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row>
    <row r="650" spans="1:38"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row>
    <row r="651" spans="1:38"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row>
    <row r="652" spans="1:38"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row>
    <row r="653" spans="1:38"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row>
    <row r="654" spans="1:38"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row>
    <row r="655" spans="1:38"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row>
    <row r="656" spans="1:38"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row>
    <row r="657" spans="1:38"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row>
    <row r="658" spans="1:38"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row>
    <row r="659" spans="1:38"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row>
    <row r="660" spans="1:38"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row>
    <row r="661" spans="1:38"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row>
    <row r="662" spans="1:38"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row>
    <row r="663" spans="1:38"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row>
    <row r="664" spans="1:38"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row>
    <row r="665" spans="1:38"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row>
    <row r="666" spans="1:38"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row>
    <row r="667" spans="1:38"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row>
    <row r="668" spans="1:38"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row>
    <row r="669" spans="1:38"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row>
    <row r="670" spans="1:38"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row>
    <row r="671" spans="1:38"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row>
    <row r="672" spans="1:38"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row>
    <row r="673" spans="1:38"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row>
    <row r="674" spans="1:38"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row>
    <row r="675" spans="1:38"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row>
    <row r="676" spans="1:38"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row>
    <row r="677" spans="1:38"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row>
    <row r="678" spans="1:38"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row>
    <row r="679" spans="1:38"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row>
    <row r="680" spans="1:38"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row>
    <row r="681" spans="1:38"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row>
    <row r="682" spans="1:38"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row>
    <row r="683" spans="1:38"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row>
    <row r="684" spans="1:38"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row>
    <row r="685" spans="1:38"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row>
    <row r="686" spans="1:38"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row>
    <row r="687" spans="1:38"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row>
    <row r="688" spans="1:38"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row>
    <row r="689" spans="1:38"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row>
    <row r="690" spans="1:38"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row>
    <row r="691" spans="1:38"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row>
    <row r="692" spans="1:38"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row>
    <row r="693" spans="1:38"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row>
    <row r="694" spans="1:38"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row>
    <row r="695" spans="1:38"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row>
    <row r="696" spans="1:38"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row>
    <row r="697" spans="1:38"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row>
    <row r="698" spans="1:38"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row>
    <row r="699" spans="1:38"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row>
    <row r="700" spans="1:38"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row>
    <row r="701" spans="1:38"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row>
    <row r="702" spans="1:38"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row>
    <row r="703" spans="1:38"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row>
    <row r="704" spans="1:38"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row>
    <row r="705" spans="1:38"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row>
    <row r="706" spans="1:38"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row>
    <row r="707" spans="1:38"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row>
    <row r="708" spans="1:38"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row>
    <row r="709" spans="1:38"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row>
    <row r="710" spans="1:38"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row>
    <row r="711" spans="1:38"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row>
    <row r="712" spans="1:38"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row>
    <row r="713" spans="1:38"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row>
    <row r="714" spans="1:38"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row>
    <row r="715" spans="1:38"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row>
    <row r="716" spans="1:38"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row>
    <row r="717" spans="1:38"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row>
    <row r="718" spans="1:38"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row>
    <row r="719" spans="1:38"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row>
    <row r="720" spans="1:38"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row>
    <row r="721" spans="1:38"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row>
    <row r="722" spans="1:38"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row>
    <row r="723" spans="1:38"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row>
    <row r="724" spans="1:38"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row>
    <row r="725" spans="1:38"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row>
    <row r="726" spans="1:38"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row>
    <row r="727" spans="1:38"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row>
    <row r="728" spans="1:38"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row>
    <row r="729" spans="1:38"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row>
    <row r="730" spans="1:38"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row>
    <row r="731" spans="1:38"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row>
    <row r="732" spans="1:38"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row>
    <row r="733" spans="1:38"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row>
    <row r="734" spans="1:38"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row>
    <row r="735" spans="1:38"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row>
    <row r="736" spans="1:38"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row>
    <row r="737" spans="1:38"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row>
    <row r="738" spans="1:38"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row>
    <row r="739" spans="1:38"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row>
    <row r="740" spans="1:38"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row>
    <row r="741" spans="1:38"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row>
    <row r="742" spans="1:38"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row>
    <row r="743" spans="1:38"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row>
    <row r="744" spans="1:38"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row>
    <row r="745" spans="1:38"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row>
    <row r="746" spans="1:38"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row>
    <row r="747" spans="1:38"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row>
    <row r="748" spans="1:38"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row>
    <row r="749" spans="1:38"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row>
    <row r="750" spans="1:38"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row>
    <row r="751" spans="1:38"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row>
    <row r="752" spans="1:38"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row>
    <row r="753" spans="1:38"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row>
    <row r="754" spans="1:38"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row>
    <row r="755" spans="1:38"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row>
    <row r="756" spans="1:38"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row>
    <row r="757" spans="1:38"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row>
    <row r="758" spans="1:38"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row>
    <row r="759" spans="1:38"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row>
    <row r="760" spans="1:38"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row>
    <row r="761" spans="1:38"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row>
    <row r="762" spans="1:38"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row>
    <row r="763" spans="1:38"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row>
    <row r="764" spans="1:38"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row>
    <row r="765" spans="1:38"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row>
    <row r="766" spans="1:38"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row>
    <row r="767" spans="1:38"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row>
    <row r="768" spans="1:38"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row>
    <row r="769" spans="1:38"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row>
    <row r="770" spans="1:38"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row>
    <row r="771" spans="1:38"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row>
    <row r="772" spans="1:38"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row>
    <row r="773" spans="1:38"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row>
    <row r="774" spans="1:38"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row>
    <row r="775" spans="1:38"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row>
    <row r="776" spans="1:38"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row>
    <row r="777" spans="1:38"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row>
    <row r="778" spans="1:38"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row>
    <row r="779" spans="1:38"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row>
    <row r="780" spans="1:38"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row>
    <row r="781" spans="1:38"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row>
    <row r="782" spans="1:38"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row>
    <row r="783" spans="1:38"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row>
    <row r="784" spans="1:38"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row>
    <row r="785" spans="1:38"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row>
    <row r="786" spans="1:38"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row>
    <row r="787" spans="1:38"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row>
    <row r="788" spans="1:38"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row>
    <row r="789" spans="1:38"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row>
    <row r="790" spans="1:38"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row>
    <row r="791" spans="1:38"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row>
    <row r="792" spans="1:38"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row>
    <row r="793" spans="1:38"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row>
    <row r="794" spans="1:38"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row>
    <row r="795" spans="1:38"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row>
    <row r="796" spans="1:38"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row>
    <row r="797" spans="1:38"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row>
    <row r="798" spans="1:38"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row>
    <row r="799" spans="1:38"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row>
    <row r="800" spans="1:38"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row>
    <row r="801" spans="1:38"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row>
    <row r="802" spans="1:38"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row>
    <row r="803" spans="1:38"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row>
    <row r="804" spans="1:38"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row>
    <row r="805" spans="1:38"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row>
    <row r="806" spans="1:38"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row>
    <row r="807" spans="1:38"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row>
    <row r="808" spans="1:38"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row>
    <row r="809" spans="1:38"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row>
    <row r="810" spans="1:38"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row>
    <row r="811" spans="1:38"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row>
    <row r="812" spans="1:38"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row>
    <row r="813" spans="1:38"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row>
    <row r="814" spans="1:38"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row>
    <row r="815" spans="1:38"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row>
    <row r="816" spans="1:38"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row>
    <row r="817" spans="1:38"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row>
    <row r="818" spans="1:38"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row>
    <row r="819" spans="1:38"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row>
    <row r="820" spans="1:38"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row>
    <row r="821" spans="1:38"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row>
    <row r="822" spans="1:38"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row>
    <row r="823" spans="1:38"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row>
    <row r="824" spans="1:38"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row>
    <row r="825" spans="1:38"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row>
    <row r="826" spans="1:38"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row>
    <row r="827" spans="1:38"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row>
    <row r="828" spans="1:38"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row>
    <row r="829" spans="1:38"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row>
    <row r="830" spans="1:38"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row>
    <row r="831" spans="1:38"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row>
    <row r="832" spans="1:38"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row>
    <row r="833" spans="1:38"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row>
    <row r="834" spans="1:38"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row>
    <row r="835" spans="1:38"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row>
    <row r="836" spans="1:38"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row>
    <row r="837" spans="1:38"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row>
    <row r="838" spans="1:38"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row>
    <row r="839" spans="1:38"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row>
    <row r="840" spans="1:38"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row>
    <row r="841" spans="1:38"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row>
    <row r="842" spans="1:38"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row>
    <row r="843" spans="1:38"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row>
    <row r="844" spans="1:38"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row>
    <row r="845" spans="1:38"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row>
    <row r="846" spans="1:38"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row>
    <row r="847" spans="1:38"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row>
    <row r="848" spans="1:38"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row>
    <row r="849" spans="1:38"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row>
    <row r="850" spans="1:38"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row>
    <row r="851" spans="1:38"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row>
    <row r="852" spans="1:38"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row>
    <row r="853" spans="1:38"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row>
    <row r="854" spans="1:38"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row>
    <row r="855" spans="1:38"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row>
    <row r="856" spans="1:38"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row>
    <row r="857" spans="1:38"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row>
    <row r="858" spans="1:38"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row>
    <row r="859" spans="1:38"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row>
    <row r="860" spans="1:38"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row>
    <row r="861" spans="1:38"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row>
    <row r="862" spans="1:38"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row>
    <row r="863" spans="1:38"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row>
    <row r="864" spans="1:38"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row>
    <row r="865" spans="1:38"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row>
    <row r="866" spans="1:38"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row>
    <row r="867" spans="1:38"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row>
    <row r="868" spans="1:38"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row>
    <row r="869" spans="1:38"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row>
    <row r="870" spans="1:38"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row>
    <row r="871" spans="1:38"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row>
    <row r="872" spans="1:38"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row>
    <row r="873" spans="1:38"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row>
    <row r="874" spans="1:38"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row>
    <row r="875" spans="1:38"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row>
    <row r="876" spans="1:38"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row>
    <row r="877" spans="1:38"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row>
    <row r="878" spans="1:38"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row>
    <row r="879" spans="1:38"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row>
    <row r="880" spans="1:38"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row>
    <row r="881" spans="1:38"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row>
    <row r="882" spans="1:38"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row>
    <row r="883" spans="1:38"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row>
    <row r="884" spans="1:38"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row>
    <row r="885" spans="1:38"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row>
    <row r="886" spans="1:38"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row>
    <row r="887" spans="1:38"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row>
    <row r="888" spans="1:38"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row>
    <row r="889" spans="1:38"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row>
    <row r="890" spans="1:38"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row>
    <row r="891" spans="1:38"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row>
    <row r="892" spans="1:38"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row>
    <row r="893" spans="1:38"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row>
    <row r="894" spans="1:38"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row>
    <row r="895" spans="1:38"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row>
    <row r="896" spans="1:38"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row>
    <row r="897" spans="1:38"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row>
    <row r="898" spans="1:38"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row>
    <row r="899" spans="1:38"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row>
    <row r="900" spans="1:38"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row>
    <row r="901" spans="1:38"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row>
    <row r="902" spans="1:38"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row>
    <row r="903" spans="1:38"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row>
    <row r="904" spans="1:38"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row>
    <row r="905" spans="1:38"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row>
    <row r="906" spans="1:38"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row>
    <row r="907" spans="1:38"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row>
    <row r="908" spans="1:38"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row>
    <row r="909" spans="1:38"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row>
    <row r="910" spans="1:38"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row>
    <row r="911" spans="1:38"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row>
    <row r="912" spans="1:38"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row>
    <row r="913" spans="1:38"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row>
    <row r="914" spans="1:38"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row>
    <row r="915" spans="1:38"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row>
    <row r="916" spans="1:38"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row>
    <row r="917" spans="1:38"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row>
    <row r="918" spans="1:38"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row>
    <row r="919" spans="1:38"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row>
    <row r="920" spans="1:38"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row>
    <row r="921" spans="1:38"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row>
    <row r="922" spans="1:38"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row>
    <row r="923" spans="1:38"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row>
    <row r="924" spans="1:38"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row>
    <row r="925" spans="1:38"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row>
    <row r="926" spans="1:38"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row>
    <row r="927" spans="1:38"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row>
    <row r="928" spans="1:38"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row>
    <row r="929" spans="1:38"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row>
    <row r="930" spans="1:38"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row>
    <row r="931" spans="1:38"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row>
    <row r="932" spans="1:38"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row>
    <row r="933" spans="1:38"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row>
    <row r="934" spans="1:38"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row>
    <row r="935" spans="1:38"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row>
    <row r="936" spans="1:38"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row>
    <row r="937" spans="1:38"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row>
    <row r="938" spans="1:38"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row>
    <row r="939" spans="1:38"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row>
    <row r="940" spans="1:38"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row>
    <row r="941" spans="1:38"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row>
    <row r="942" spans="1:38"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row>
    <row r="943" spans="1:38"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row>
    <row r="944" spans="1:38"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row>
    <row r="945" spans="1:38"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row>
    <row r="946" spans="1:38"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row>
    <row r="947" spans="1:38"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row>
    <row r="948" spans="1:38"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row>
    <row r="949" spans="1:38"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row>
    <row r="950" spans="1:38"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row>
    <row r="951" spans="1:38"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row>
    <row r="952" spans="1:38"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row>
    <row r="953" spans="1:38"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row>
    <row r="954" spans="1:38"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row>
    <row r="955" spans="1:38"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row>
    <row r="956" spans="1:38"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row>
    <row r="957" spans="1:38"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row>
    <row r="958" spans="1:38"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row>
    <row r="959" spans="1:38"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row>
    <row r="960" spans="1:38"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row>
    <row r="961" spans="1:38"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row>
    <row r="962" spans="1:38"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row>
    <row r="963" spans="1:38"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row>
    <row r="964" spans="1:38"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row>
    <row r="965" spans="1:38"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row>
    <row r="966" spans="1:38"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row>
    <row r="967" spans="1:38"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row>
    <row r="968" spans="1:38"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row>
    <row r="969" spans="1:38"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row>
    <row r="970" spans="1:38"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row>
    <row r="971" spans="1:38"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row>
    <row r="972" spans="1:38"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row>
    <row r="973" spans="1:38"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row>
    <row r="974" spans="1:38"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row>
    <row r="975" spans="1:38"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row>
    <row r="976" spans="1:38"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row>
    <row r="977" spans="1:38"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row>
    <row r="978" spans="1:38"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row>
    <row r="979" spans="1:38"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row>
    <row r="980" spans="1:38"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row>
    <row r="981" spans="1:38"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row>
    <row r="982" spans="1:38"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row>
    <row r="983" spans="1:38"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row>
    <row r="984" spans="1:38"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row>
    <row r="985" spans="1:38"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row>
    <row r="986" spans="1:38"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row>
    <row r="987" spans="1:38"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row>
    <row r="988" spans="1:38"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row>
    <row r="989" spans="1:38"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row>
    <row r="990" spans="1:38"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row>
    <row r="991" spans="1:38"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row>
    <row r="992" spans="1:38"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row>
    <row r="993" spans="1:38"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row>
    <row r="994" spans="1:38"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row>
    <row r="995" spans="1:38"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row>
    <row r="996" spans="1:38"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row>
    <row r="997" spans="1:38"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row>
    <row r="998" spans="1:38"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row>
    <row r="999" spans="1:38"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row>
    <row r="1000" spans="1:38"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row>
  </sheetData>
  <mergeCells count="7">
    <mergeCell ref="A11:L11"/>
    <mergeCell ref="C13:C17"/>
    <mergeCell ref="A1:M1"/>
    <mergeCell ref="A2:K2"/>
    <mergeCell ref="L2:M2"/>
    <mergeCell ref="A3:M3"/>
    <mergeCell ref="C5:C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900"/>
  </sheetPr>
  <dimension ref="A1:Z1000"/>
  <sheetViews>
    <sheetView topLeftCell="A5" workbookViewId="0">
      <selection sqref="A1:M1"/>
    </sheetView>
  </sheetViews>
  <sheetFormatPr baseColWidth="10" defaultColWidth="14.42578125" defaultRowHeight="15" customHeight="1"/>
  <cols>
    <col min="1" max="1" width="14.140625" customWidth="1"/>
    <col min="2" max="2" width="19.7109375" customWidth="1"/>
    <col min="3" max="3" width="18.7109375" customWidth="1"/>
    <col min="4" max="4" width="24.42578125" customWidth="1"/>
    <col min="5" max="5" width="25.7109375" customWidth="1"/>
    <col min="6" max="6" width="32.140625" customWidth="1"/>
    <col min="7" max="7" width="20.7109375" customWidth="1"/>
    <col min="8" max="8" width="15.7109375" customWidth="1"/>
    <col min="9" max="11" width="21" customWidth="1"/>
    <col min="12" max="12" width="27.7109375" customWidth="1"/>
    <col min="13" max="13" width="21.7109375" customWidth="1"/>
    <col min="14" max="26" width="10.7109375" customWidth="1"/>
  </cols>
  <sheetData>
    <row r="1" spans="1:26" ht="51.75" customHeight="1">
      <c r="A1" s="274" t="s">
        <v>590</v>
      </c>
      <c r="B1" s="225"/>
      <c r="C1" s="225"/>
      <c r="D1" s="225"/>
      <c r="E1" s="225"/>
      <c r="F1" s="225"/>
      <c r="G1" s="225"/>
      <c r="H1" s="225"/>
      <c r="I1" s="225"/>
      <c r="J1" s="225"/>
      <c r="K1" s="225"/>
      <c r="L1" s="225"/>
      <c r="M1" s="231"/>
      <c r="N1" s="191"/>
      <c r="O1" s="191"/>
      <c r="P1" s="191"/>
      <c r="Q1" s="191"/>
      <c r="R1" s="191"/>
      <c r="S1" s="191"/>
      <c r="T1" s="191"/>
      <c r="U1" s="191"/>
      <c r="V1" s="191"/>
      <c r="W1" s="191"/>
      <c r="X1" s="191"/>
      <c r="Y1" s="191"/>
      <c r="Z1" s="191"/>
    </row>
    <row r="2" spans="1:26" ht="48" customHeight="1">
      <c r="A2" s="275" t="s">
        <v>591</v>
      </c>
      <c r="B2" s="225"/>
      <c r="C2" s="225"/>
      <c r="D2" s="225"/>
      <c r="E2" s="225"/>
      <c r="F2" s="225"/>
      <c r="G2" s="225"/>
      <c r="H2" s="225"/>
      <c r="I2" s="225"/>
      <c r="J2" s="225"/>
      <c r="K2" s="231"/>
      <c r="L2" s="276" t="s">
        <v>440</v>
      </c>
      <c r="M2" s="234"/>
      <c r="N2" s="191"/>
      <c r="O2" s="191"/>
      <c r="P2" s="191"/>
      <c r="Q2" s="191"/>
      <c r="R2" s="191"/>
      <c r="S2" s="191"/>
      <c r="T2" s="191"/>
      <c r="U2" s="191"/>
      <c r="V2" s="191"/>
      <c r="W2" s="191"/>
      <c r="X2" s="191"/>
      <c r="Y2" s="191"/>
      <c r="Z2" s="191"/>
    </row>
    <row r="3" spans="1:26" ht="31.5" customHeight="1">
      <c r="A3" s="274" t="s">
        <v>592</v>
      </c>
      <c r="B3" s="225"/>
      <c r="C3" s="225"/>
      <c r="D3" s="225"/>
      <c r="E3" s="225"/>
      <c r="F3" s="225"/>
      <c r="G3" s="225"/>
      <c r="H3" s="225"/>
      <c r="I3" s="225"/>
      <c r="J3" s="225"/>
      <c r="K3" s="225"/>
      <c r="L3" s="225"/>
      <c r="M3" s="231"/>
      <c r="N3" s="191"/>
      <c r="O3" s="191"/>
      <c r="P3" s="191"/>
      <c r="Q3" s="191"/>
      <c r="R3" s="191"/>
      <c r="S3" s="191"/>
      <c r="T3" s="191"/>
      <c r="U3" s="191"/>
      <c r="V3" s="191"/>
      <c r="W3" s="191"/>
      <c r="X3" s="191"/>
      <c r="Y3" s="191"/>
      <c r="Z3" s="191"/>
    </row>
    <row r="4" spans="1:26" ht="60.75" customHeight="1">
      <c r="A4" s="192" t="s">
        <v>442</v>
      </c>
      <c r="B4" s="192" t="s">
        <v>443</v>
      </c>
      <c r="C4" s="192" t="s">
        <v>56</v>
      </c>
      <c r="D4" s="192" t="s">
        <v>593</v>
      </c>
      <c r="E4" s="192" t="s">
        <v>594</v>
      </c>
      <c r="F4" s="192" t="s">
        <v>446</v>
      </c>
      <c r="G4" s="192" t="s">
        <v>447</v>
      </c>
      <c r="H4" s="192" t="s">
        <v>169</v>
      </c>
      <c r="I4" s="192" t="s">
        <v>170</v>
      </c>
      <c r="J4" s="192" t="s">
        <v>171</v>
      </c>
      <c r="K4" s="192" t="s">
        <v>448</v>
      </c>
      <c r="L4" s="192" t="s">
        <v>173</v>
      </c>
      <c r="M4" s="192" t="s">
        <v>449</v>
      </c>
      <c r="N4" s="193"/>
      <c r="O4" s="193"/>
      <c r="P4" s="193"/>
      <c r="Q4" s="193"/>
      <c r="R4" s="193"/>
      <c r="S4" s="193"/>
      <c r="T4" s="193"/>
      <c r="U4" s="193"/>
      <c r="V4" s="193"/>
      <c r="W4" s="193"/>
      <c r="X4" s="193"/>
      <c r="Y4" s="193"/>
      <c r="Z4" s="193"/>
    </row>
    <row r="5" spans="1:26" ht="81" customHeight="1">
      <c r="A5" s="76" t="s">
        <v>450</v>
      </c>
      <c r="B5" s="76" t="s">
        <v>451</v>
      </c>
      <c r="C5" s="194" t="s">
        <v>452</v>
      </c>
      <c r="D5" s="194" t="s">
        <v>308</v>
      </c>
      <c r="E5" s="195">
        <v>6</v>
      </c>
      <c r="F5" s="194" t="s">
        <v>595</v>
      </c>
      <c r="G5" s="196">
        <v>1</v>
      </c>
      <c r="H5" s="196">
        <v>1</v>
      </c>
      <c r="I5" s="196">
        <v>6</v>
      </c>
      <c r="J5" s="196">
        <v>6</v>
      </c>
      <c r="K5" s="196">
        <v>2</v>
      </c>
      <c r="L5" s="196"/>
      <c r="M5" s="196"/>
      <c r="N5" s="193"/>
      <c r="O5" s="193"/>
      <c r="P5" s="193"/>
      <c r="Q5" s="193"/>
      <c r="R5" s="193"/>
      <c r="S5" s="193"/>
      <c r="T5" s="193"/>
      <c r="U5" s="193"/>
      <c r="V5" s="193"/>
      <c r="W5" s="193"/>
      <c r="X5" s="193"/>
      <c r="Y5" s="193"/>
      <c r="Z5" s="193"/>
    </row>
    <row r="6" spans="1:26" ht="21" customHeight="1">
      <c r="A6" s="197"/>
      <c r="B6" s="197"/>
      <c r="C6" s="197"/>
      <c r="D6" s="197"/>
      <c r="E6" s="197"/>
      <c r="F6" s="197"/>
      <c r="G6" s="197"/>
      <c r="H6" s="197"/>
      <c r="I6" s="197"/>
      <c r="J6" s="197"/>
      <c r="K6" s="197"/>
      <c r="L6" s="197"/>
      <c r="M6" s="191"/>
      <c r="N6" s="191"/>
      <c r="O6" s="191"/>
      <c r="P6" s="191"/>
      <c r="Q6" s="191"/>
      <c r="R6" s="191"/>
      <c r="S6" s="191"/>
      <c r="T6" s="191"/>
      <c r="U6" s="191"/>
      <c r="V6" s="191"/>
      <c r="W6" s="191"/>
      <c r="X6" s="191"/>
      <c r="Y6" s="191"/>
      <c r="Z6" s="191"/>
    </row>
    <row r="7" spans="1:26" ht="31.5" customHeight="1">
      <c r="A7" s="274" t="s">
        <v>596</v>
      </c>
      <c r="B7" s="225"/>
      <c r="C7" s="225"/>
      <c r="D7" s="225"/>
      <c r="E7" s="225"/>
      <c r="F7" s="225"/>
      <c r="G7" s="225"/>
      <c r="H7" s="225"/>
      <c r="I7" s="225"/>
      <c r="J7" s="225"/>
      <c r="K7" s="225"/>
      <c r="L7" s="231"/>
      <c r="M7" s="191"/>
      <c r="N7" s="191"/>
      <c r="O7" s="191"/>
      <c r="P7" s="191"/>
      <c r="Q7" s="191"/>
      <c r="R7" s="191"/>
      <c r="S7" s="191"/>
      <c r="T7" s="191"/>
      <c r="U7" s="191"/>
      <c r="V7" s="191"/>
      <c r="W7" s="191"/>
      <c r="X7" s="191"/>
      <c r="Y7" s="191"/>
      <c r="Z7" s="191"/>
    </row>
    <row r="8" spans="1:26" ht="69.75" customHeight="1">
      <c r="A8" s="192" t="s">
        <v>442</v>
      </c>
      <c r="B8" s="192" t="s">
        <v>443</v>
      </c>
      <c r="C8" s="192" t="s">
        <v>56</v>
      </c>
      <c r="D8" s="192" t="s">
        <v>593</v>
      </c>
      <c r="E8" s="192" t="s">
        <v>594</v>
      </c>
      <c r="F8" s="192" t="s">
        <v>446</v>
      </c>
      <c r="G8" s="192" t="s">
        <v>447</v>
      </c>
      <c r="H8" s="192" t="s">
        <v>169</v>
      </c>
      <c r="I8" s="192" t="s">
        <v>170</v>
      </c>
      <c r="J8" s="192" t="s">
        <v>171</v>
      </c>
      <c r="K8" s="192" t="s">
        <v>448</v>
      </c>
      <c r="L8" s="192" t="s">
        <v>173</v>
      </c>
      <c r="M8" s="193"/>
      <c r="N8" s="193"/>
      <c r="O8" s="193"/>
      <c r="P8" s="193"/>
      <c r="Q8" s="193"/>
      <c r="R8" s="193"/>
      <c r="S8" s="193"/>
      <c r="T8" s="193"/>
      <c r="U8" s="193"/>
      <c r="V8" s="193"/>
      <c r="W8" s="193"/>
      <c r="X8" s="193"/>
      <c r="Y8" s="193"/>
      <c r="Z8" s="193"/>
    </row>
    <row r="9" spans="1:26" ht="60" customHeight="1">
      <c r="A9" s="76" t="s">
        <v>450</v>
      </c>
      <c r="B9" s="76" t="s">
        <v>451</v>
      </c>
      <c r="C9" s="194" t="s">
        <v>597</v>
      </c>
      <c r="D9" s="198" t="s">
        <v>308</v>
      </c>
      <c r="E9" s="199">
        <f t="shared" ref="E9:L9" si="0">E5/$E$5</f>
        <v>1</v>
      </c>
      <c r="F9" s="200" t="e">
        <f t="shared" si="0"/>
        <v>#VALUE!</v>
      </c>
      <c r="G9" s="200">
        <f t="shared" si="0"/>
        <v>0.16666666666666666</v>
      </c>
      <c r="H9" s="200">
        <f t="shared" si="0"/>
        <v>0.16666666666666666</v>
      </c>
      <c r="I9" s="200">
        <f t="shared" si="0"/>
        <v>1</v>
      </c>
      <c r="J9" s="200">
        <f t="shared" si="0"/>
        <v>1</v>
      </c>
      <c r="K9" s="200">
        <f t="shared" si="0"/>
        <v>0.33333333333333331</v>
      </c>
      <c r="L9" s="200">
        <f t="shared" si="0"/>
        <v>0</v>
      </c>
      <c r="M9" s="193"/>
      <c r="N9" s="193"/>
      <c r="O9" s="193"/>
      <c r="P9" s="193"/>
      <c r="Q9" s="193"/>
      <c r="R9" s="193"/>
      <c r="S9" s="193"/>
      <c r="T9" s="193"/>
      <c r="U9" s="193"/>
      <c r="V9" s="193"/>
      <c r="W9" s="193"/>
      <c r="X9" s="193"/>
      <c r="Y9" s="193"/>
      <c r="Z9" s="193"/>
    </row>
    <row r="10" spans="1:26" ht="21" customHeight="1">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row>
    <row r="11" spans="1:26" ht="21" customHeight="1">
      <c r="A11" s="19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row>
    <row r="12" spans="1:26" ht="21" customHeight="1">
      <c r="A12" s="19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row>
    <row r="13" spans="1:26" ht="21" customHeight="1">
      <c r="A13" s="19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row>
    <row r="14" spans="1:26" ht="21" customHeight="1">
      <c r="A14" s="19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row>
    <row r="15" spans="1:26" ht="21" customHeight="1">
      <c r="A15" s="191"/>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row>
    <row r="16" spans="1:26" ht="21" customHeight="1">
      <c r="A16" s="19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row>
    <row r="17" spans="1:26" ht="21" customHeight="1">
      <c r="A17" s="19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row>
    <row r="18" spans="1:26" ht="21" customHeight="1">
      <c r="A18" s="19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row>
    <row r="19" spans="1:26" ht="21" customHeight="1">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row>
    <row r="20" spans="1:26" ht="21" customHeight="1">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row>
    <row r="21" spans="1:26" ht="21" customHeight="1">
      <c r="A21" s="19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row>
    <row r="22" spans="1:26" ht="21" customHeight="1">
      <c r="A22" s="19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row>
    <row r="23" spans="1:26" ht="21" customHeight="1">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row>
    <row r="24" spans="1:26" ht="21" customHeight="1">
      <c r="A24" s="19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row>
    <row r="25" spans="1:26" ht="21" customHeight="1">
      <c r="A25" s="19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row>
    <row r="26" spans="1:26" ht="21" customHeight="1">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row>
    <row r="27" spans="1:26" ht="21" customHeight="1">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row>
    <row r="28" spans="1:26" ht="21" customHeight="1">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row>
    <row r="29" spans="1:26" ht="21" customHeight="1">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row>
    <row r="30" spans="1:26" ht="21" customHeight="1">
      <c r="A30" s="19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6" ht="21" customHeight="1">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row>
    <row r="32" spans="1:26" ht="21" customHeight="1">
      <c r="A32" s="191"/>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row>
    <row r="33" spans="1:26" ht="21" customHeight="1">
      <c r="A33" s="19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row>
    <row r="34" spans="1:26" ht="21" customHeight="1">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row>
    <row r="35" spans="1:26" ht="21" customHeight="1">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row>
    <row r="36" spans="1:26" ht="21" customHeight="1">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row>
    <row r="37" spans="1:26" ht="21" customHeight="1">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row>
    <row r="38" spans="1:26" ht="21" customHeight="1">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row>
    <row r="39" spans="1:26" ht="21" customHeight="1">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row>
    <row r="40" spans="1:26" ht="21" customHeight="1">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row>
    <row r="41" spans="1:26" ht="21" customHeight="1">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row>
    <row r="42" spans="1:26" ht="21" customHeight="1">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row>
    <row r="43" spans="1:26" ht="21" customHeight="1">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row>
    <row r="44" spans="1:26" ht="21" customHeight="1">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row>
    <row r="45" spans="1:26" ht="21" customHeight="1">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row>
    <row r="46" spans="1:26" ht="21" customHeight="1">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row>
    <row r="47" spans="1:26" ht="21" customHeight="1">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row>
    <row r="48" spans="1:26" ht="2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row>
    <row r="49" spans="1:26" ht="21" customHeight="1">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row>
    <row r="50" spans="1:26" ht="21" customHeight="1">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row>
    <row r="51" spans="1:26" ht="21" customHeight="1">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row>
    <row r="52" spans="1:26" ht="21" customHeight="1">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row>
    <row r="53" spans="1:26" ht="21" customHeight="1">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row>
    <row r="54" spans="1:26" ht="21" customHeight="1">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row>
    <row r="55" spans="1:26" ht="21" customHeight="1">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row>
    <row r="56" spans="1:26" ht="21" customHeight="1">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row>
    <row r="57" spans="1:26" ht="21" customHeight="1">
      <c r="A57" s="191"/>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row>
    <row r="58" spans="1:26" ht="21" customHeight="1">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row>
    <row r="59" spans="1:26" ht="21" customHeight="1">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row>
    <row r="60" spans="1:26" ht="21" customHeight="1">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row>
    <row r="61" spans="1:26" ht="21" customHeight="1">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row>
    <row r="62" spans="1:26" ht="21" customHeight="1">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row>
    <row r="63" spans="1:26" ht="21" customHeight="1">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row>
    <row r="64" spans="1:26" ht="21" customHeight="1">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row>
    <row r="65" spans="1:26" ht="21" customHeight="1">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row>
    <row r="66" spans="1:26" ht="21" customHeight="1">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row>
    <row r="67" spans="1:26" ht="21" customHeight="1">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row>
    <row r="68" spans="1:26" ht="21" customHeight="1">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row>
    <row r="69" spans="1:26" ht="21" customHeight="1">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row>
    <row r="70" spans="1:26" ht="21" customHeight="1">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row>
    <row r="71" spans="1:26" ht="21" customHeight="1">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row>
    <row r="72" spans="1:26" ht="21" customHeight="1">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row>
    <row r="73" spans="1:26" ht="21" customHeight="1">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row>
    <row r="74" spans="1:26" ht="21" customHeight="1">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row>
    <row r="75" spans="1:26" ht="21" customHeight="1">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row>
    <row r="76" spans="1:26" ht="21" customHeight="1">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row>
    <row r="77" spans="1:26" ht="21" customHeight="1">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row>
    <row r="78" spans="1:26" ht="21" customHeight="1">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row>
    <row r="79" spans="1:26" ht="21" customHeight="1">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row>
    <row r="80" spans="1:26" ht="21" customHeight="1">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row>
    <row r="81" spans="1:26" ht="21" customHeight="1">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row>
    <row r="82" spans="1:26" ht="21" customHeight="1">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row>
    <row r="83" spans="1:26" ht="21" customHeight="1">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row>
    <row r="84" spans="1:26" ht="21" customHeight="1">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row>
    <row r="85" spans="1:26" ht="21" customHeight="1">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row>
    <row r="86" spans="1:26" ht="21" customHeight="1">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row>
    <row r="87" spans="1:26" ht="21" customHeight="1">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row>
    <row r="88" spans="1:26" ht="21" customHeight="1">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row>
    <row r="89" spans="1:26" ht="21" customHeight="1">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row>
    <row r="90" spans="1:26" ht="21" customHeight="1">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row>
    <row r="91" spans="1:26" ht="21" customHeight="1">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row>
    <row r="92" spans="1:26" ht="21" customHeight="1">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row>
    <row r="93" spans="1:26" ht="21" customHeight="1">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row>
    <row r="94" spans="1:26" ht="21" customHeight="1">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row>
    <row r="95" spans="1:26" ht="21" customHeight="1">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row>
    <row r="96" spans="1:26" ht="21" customHeight="1">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row>
    <row r="97" spans="1:26" ht="21" customHeight="1">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row>
    <row r="98" spans="1:26" ht="21" customHeight="1">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row>
    <row r="99" spans="1:26" ht="21" customHeight="1">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row>
    <row r="100" spans="1:26" ht="21" customHeight="1">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row>
    <row r="101" spans="1:26" ht="21" customHeight="1">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row>
    <row r="102" spans="1:26" ht="21" customHeight="1">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row>
    <row r="103" spans="1:26" ht="21" customHeight="1">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row>
    <row r="104" spans="1:26" ht="21" customHeight="1">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row>
    <row r="105" spans="1:26" ht="21" customHeight="1">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row>
    <row r="106" spans="1:26" ht="21" customHeight="1">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row>
    <row r="107" spans="1:26" ht="21" customHeight="1">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row>
    <row r="108" spans="1:26" ht="21" customHeight="1">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row>
    <row r="109" spans="1:26" ht="21" customHeight="1">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row>
    <row r="110" spans="1:26" ht="21" customHeight="1">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row>
    <row r="111" spans="1:26" ht="21" customHeight="1">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row>
    <row r="112" spans="1:26" ht="21" customHeight="1">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row>
    <row r="113" spans="1:26" ht="21" customHeight="1">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row>
    <row r="114" spans="1:26" ht="21" customHeight="1">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row>
    <row r="115" spans="1:26" ht="21" customHeight="1">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row>
    <row r="116" spans="1:26" ht="21" customHeight="1">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row>
    <row r="117" spans="1:26" ht="21" customHeight="1">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row>
    <row r="118" spans="1:26" ht="21" customHeight="1">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row>
    <row r="119" spans="1:26" ht="21" customHeight="1">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row>
    <row r="120" spans="1:26" ht="21" customHeight="1">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row>
    <row r="121" spans="1:26" ht="21" customHeight="1">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row>
    <row r="122" spans="1:26" ht="21" customHeight="1">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row>
    <row r="123" spans="1:26" ht="21" customHeight="1">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row>
    <row r="124" spans="1:26" ht="21" customHeight="1">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row>
    <row r="125" spans="1:26" ht="21" customHeight="1">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row>
    <row r="126" spans="1:26" ht="21" customHeight="1">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row>
    <row r="127" spans="1:26" ht="21" customHeight="1">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row>
    <row r="128" spans="1:26" ht="21" customHeight="1">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row>
    <row r="129" spans="1:26" ht="21" customHeight="1">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row>
    <row r="130" spans="1:26" ht="21" customHeight="1">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row>
    <row r="131" spans="1:26" ht="21" customHeight="1">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row>
    <row r="132" spans="1:26" ht="21" customHeight="1">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row>
    <row r="133" spans="1:26" ht="21" customHeight="1">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row>
    <row r="134" spans="1:26" ht="21" customHeight="1">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row>
    <row r="135" spans="1:26" ht="21" customHeight="1">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row>
    <row r="136" spans="1:26" ht="21" customHeight="1">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row>
    <row r="137" spans="1:26" ht="21" customHeight="1">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row>
    <row r="138" spans="1:26" ht="21" customHeight="1">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row>
    <row r="139" spans="1:26" ht="21" customHeight="1">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row>
    <row r="140" spans="1:26" ht="21" customHeight="1">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row>
    <row r="141" spans="1:26" ht="21" customHeight="1">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row>
    <row r="142" spans="1:26" ht="21" customHeight="1">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row>
    <row r="143" spans="1:26" ht="21" customHeight="1">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row>
    <row r="144" spans="1:26" ht="21" customHeight="1">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row>
    <row r="145" spans="1:26" ht="21" customHeight="1">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row>
    <row r="146" spans="1:26" ht="21" customHeight="1">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row>
    <row r="147" spans="1:26" ht="21" customHeight="1">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row>
    <row r="148" spans="1:26" ht="21" customHeight="1">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row>
    <row r="149" spans="1:26" ht="21" customHeight="1">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row>
    <row r="150" spans="1:26" ht="21" customHeight="1">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row>
    <row r="151" spans="1:26" ht="21" customHeight="1">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row>
    <row r="152" spans="1:26" ht="21" customHeight="1">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row>
    <row r="153" spans="1:26" ht="21" customHeight="1">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row>
    <row r="154" spans="1:26" ht="21" customHeight="1">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row>
    <row r="155" spans="1:26" ht="21" customHeight="1">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row>
    <row r="156" spans="1:26" ht="21" customHeight="1">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row>
    <row r="157" spans="1:26" ht="21" customHeight="1">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row>
    <row r="158" spans="1:26" ht="21" customHeight="1">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row>
    <row r="159" spans="1:26" ht="21" customHeight="1">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row>
    <row r="160" spans="1:26" ht="21" customHeight="1">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row>
    <row r="161" spans="1:26" ht="21" customHeight="1">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row>
    <row r="162" spans="1:26" ht="21" customHeight="1">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row>
    <row r="163" spans="1:26" ht="21" customHeight="1">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row>
    <row r="164" spans="1:26" ht="21" customHeight="1">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row>
    <row r="165" spans="1:26" ht="21" customHeight="1">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row>
    <row r="166" spans="1:26" ht="21" customHeight="1">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row>
    <row r="167" spans="1:26" ht="21" customHeight="1">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row>
    <row r="168" spans="1:26" ht="21" customHeight="1">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row>
    <row r="169" spans="1:26" ht="21" customHeight="1">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row>
    <row r="170" spans="1:26" ht="21" customHeight="1">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row>
    <row r="171" spans="1:26" ht="21" customHeight="1">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row>
    <row r="172" spans="1:26" ht="21" customHeight="1">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row>
    <row r="173" spans="1:26" ht="21" customHeight="1">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row>
    <row r="174" spans="1:26" ht="21" customHeight="1">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row>
    <row r="175" spans="1:26" ht="21" customHeight="1">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row>
    <row r="176" spans="1:26" ht="21" customHeight="1">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row>
    <row r="177" spans="1:26" ht="21" customHeight="1">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row>
    <row r="178" spans="1:26" ht="21" customHeight="1">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row>
    <row r="179" spans="1:26" ht="21" customHeight="1">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row>
    <row r="180" spans="1:26" ht="21" customHeight="1">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row>
    <row r="181" spans="1:26" ht="21" customHeight="1">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row>
    <row r="182" spans="1:26" ht="21" customHeight="1">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row>
    <row r="183" spans="1:26" ht="21" customHeight="1">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row>
    <row r="184" spans="1:26" ht="21" customHeight="1">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row>
    <row r="185" spans="1:26" ht="21" customHeight="1">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row>
    <row r="186" spans="1:26" ht="21" customHeight="1">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row>
    <row r="187" spans="1:26" ht="21" customHeight="1">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row>
    <row r="188" spans="1:26" ht="21" customHeight="1">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row>
    <row r="189" spans="1:26" ht="21" customHeight="1">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row>
    <row r="190" spans="1:26" ht="21" customHeight="1">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row>
    <row r="191" spans="1:26" ht="21" customHeight="1">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row>
    <row r="192" spans="1:26" ht="21" customHeight="1">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row>
    <row r="193" spans="1:26" ht="21" customHeight="1">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row>
    <row r="194" spans="1:26" ht="21" customHeight="1">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row>
    <row r="195" spans="1:26" ht="21" customHeight="1">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row>
    <row r="196" spans="1:26" ht="21" customHeight="1">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row>
    <row r="197" spans="1:26" ht="21" customHeight="1">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row>
    <row r="198" spans="1:26" ht="21" customHeight="1">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row>
    <row r="199" spans="1:26" ht="21" customHeight="1">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row>
    <row r="200" spans="1:26" ht="21" customHeight="1">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row>
    <row r="201" spans="1:26" ht="21" customHeight="1">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row>
    <row r="202" spans="1:26" ht="21" customHeight="1">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row>
    <row r="203" spans="1:26" ht="21" customHeight="1">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row>
    <row r="204" spans="1:26" ht="21" customHeight="1">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row>
    <row r="205" spans="1:26" ht="21" customHeight="1">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row>
    <row r="206" spans="1:26" ht="21" customHeight="1">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row>
    <row r="207" spans="1:26" ht="21" customHeight="1">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row>
    <row r="208" spans="1:26" ht="21" customHeight="1">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row>
    <row r="209" spans="1:26" ht="21" customHeight="1">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row>
    <row r="210" spans="1:26" ht="21" customHeight="1">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row>
    <row r="211" spans="1:26" ht="21" customHeight="1">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row>
    <row r="212" spans="1:26" ht="21" customHeight="1">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row>
    <row r="213" spans="1:26" ht="21" customHeight="1">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row>
    <row r="214" spans="1:26" ht="21" customHeight="1">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row>
    <row r="215" spans="1:26" ht="21" customHeight="1">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row>
    <row r="216" spans="1:26" ht="21" customHeight="1">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row>
    <row r="217" spans="1:26" ht="21" customHeight="1">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row>
    <row r="218" spans="1:26" ht="21" customHeight="1">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row>
    <row r="219" spans="1:26" ht="21" customHeight="1">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row>
    <row r="220" spans="1:26" ht="21" customHeight="1">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row>
    <row r="221" spans="1:26" ht="21" customHeight="1">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row>
    <row r="222" spans="1:26" ht="21" customHeight="1">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row>
    <row r="223" spans="1:26" ht="21" customHeight="1">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row>
    <row r="224" spans="1:26" ht="21" customHeight="1">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row>
    <row r="225" spans="1:26" ht="21" customHeight="1">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row>
    <row r="226" spans="1:26" ht="21" customHeight="1">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row>
    <row r="227" spans="1:26" ht="21" customHeight="1">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row>
    <row r="228" spans="1:26" ht="21" customHeight="1">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row>
    <row r="229" spans="1:26" ht="21" customHeight="1">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row>
    <row r="230" spans="1:26" ht="21" customHeight="1">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row>
    <row r="231" spans="1:26" ht="21" customHeight="1">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row>
    <row r="232" spans="1:26" ht="21" customHeight="1">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row>
    <row r="233" spans="1:26" ht="21" customHeight="1">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row>
    <row r="234" spans="1:26" ht="21" customHeight="1">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row>
    <row r="235" spans="1:26" ht="21" customHeight="1">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row>
    <row r="236" spans="1:26" ht="21" customHeight="1">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row>
    <row r="237" spans="1:26" ht="21" customHeight="1">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row>
    <row r="238" spans="1:26" ht="21" customHeight="1">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row>
    <row r="239" spans="1:26" ht="21" customHeight="1">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row>
    <row r="240" spans="1:26" ht="21" customHeight="1">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row>
    <row r="241" spans="1:26" ht="21" customHeight="1">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row>
    <row r="242" spans="1:26" ht="21" customHeight="1">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row>
    <row r="243" spans="1:26" ht="21" customHeight="1">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row>
    <row r="244" spans="1:26" ht="21" customHeight="1">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row>
    <row r="245" spans="1:26" ht="21" customHeight="1">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row>
    <row r="246" spans="1:26" ht="21" customHeight="1">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row>
    <row r="247" spans="1:26" ht="21" customHeight="1">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row>
    <row r="248" spans="1:26" ht="21" customHeight="1">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row>
    <row r="249" spans="1:26" ht="21" customHeight="1">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row>
    <row r="250" spans="1:26" ht="21" customHeight="1">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row>
    <row r="251" spans="1:26" ht="21" customHeight="1">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row>
    <row r="252" spans="1:26" ht="21" customHeight="1">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row>
    <row r="253" spans="1:26" ht="21" customHeight="1">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row>
    <row r="254" spans="1:26" ht="21" customHeight="1">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row>
    <row r="255" spans="1:26" ht="21" customHeight="1">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row>
    <row r="256" spans="1:26" ht="21" customHeight="1">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row>
    <row r="257" spans="1:26" ht="21" customHeight="1">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row>
    <row r="258" spans="1:26" ht="21" customHeight="1">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row>
    <row r="259" spans="1:26" ht="21" customHeight="1">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row>
    <row r="260" spans="1:26" ht="21" customHeight="1">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row>
    <row r="261" spans="1:26" ht="21" customHeight="1">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row>
    <row r="262" spans="1:26" ht="21" customHeight="1">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row>
    <row r="263" spans="1:26" ht="21" customHeight="1">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row>
    <row r="264" spans="1:26" ht="21" customHeight="1">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row>
    <row r="265" spans="1:26" ht="21" customHeight="1">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row>
    <row r="266" spans="1:26" ht="21" customHeight="1">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row>
    <row r="267" spans="1:26" ht="21" customHeight="1">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row>
    <row r="268" spans="1:26" ht="21" customHeight="1">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row>
    <row r="269" spans="1:26" ht="21" customHeight="1">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row>
    <row r="270" spans="1:26" ht="21" customHeight="1">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row>
    <row r="271" spans="1:26" ht="21" customHeight="1">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row>
    <row r="272" spans="1:26" ht="21" customHeight="1">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row>
    <row r="273" spans="1:26" ht="21" customHeight="1">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row>
    <row r="274" spans="1:26" ht="21" customHeight="1">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row>
    <row r="275" spans="1:26" ht="21" customHeight="1">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row>
    <row r="276" spans="1:26" ht="21" customHeight="1">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row>
    <row r="277" spans="1:26" ht="21" customHeight="1">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row>
    <row r="278" spans="1:26" ht="21" customHeight="1">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row>
    <row r="279" spans="1:26" ht="21" customHeight="1">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row>
    <row r="280" spans="1:26" ht="21" customHeight="1">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row>
    <row r="281" spans="1:26" ht="21" customHeight="1">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row>
    <row r="282" spans="1:26" ht="21" customHeight="1">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row>
    <row r="283" spans="1:26" ht="21" customHeight="1">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row>
    <row r="284" spans="1:26" ht="21" customHeight="1">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row>
    <row r="285" spans="1:26" ht="21" customHeight="1">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row>
    <row r="286" spans="1:26" ht="21" customHeight="1">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row>
    <row r="287" spans="1:26" ht="21" customHeight="1">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row>
    <row r="288" spans="1:26" ht="21" customHeight="1">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row>
    <row r="289" spans="1:26" ht="21" customHeight="1">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row>
    <row r="290" spans="1:26" ht="21" customHeight="1">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row>
    <row r="291" spans="1:26" ht="21" customHeight="1">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row>
    <row r="292" spans="1:26" ht="21" customHeight="1">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row>
    <row r="293" spans="1:26" ht="21" customHeight="1">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row>
    <row r="294" spans="1:26" ht="21" customHeight="1">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row>
    <row r="295" spans="1:26" ht="21" customHeight="1">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row>
    <row r="296" spans="1:26" ht="21" customHeight="1">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row>
    <row r="297" spans="1:26" ht="21" customHeight="1">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row>
    <row r="298" spans="1:26" ht="21" customHeight="1">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row>
    <row r="299" spans="1:26" ht="21" customHeight="1">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row>
    <row r="300" spans="1:26" ht="21" customHeight="1">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row>
    <row r="301" spans="1:26" ht="21" customHeight="1">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row>
    <row r="302" spans="1:26" ht="21" customHeight="1">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row>
    <row r="303" spans="1:26" ht="21" customHeight="1">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row>
    <row r="304" spans="1:26" ht="21" customHeight="1">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row>
    <row r="305" spans="1:26" ht="21" customHeight="1">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row>
    <row r="306" spans="1:26" ht="21" customHeight="1">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row>
    <row r="307" spans="1:26" ht="21" customHeight="1">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row>
    <row r="308" spans="1:26" ht="21" customHeight="1">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row>
    <row r="309" spans="1:26" ht="21" customHeight="1">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row>
    <row r="310" spans="1:26" ht="21" customHeight="1">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row>
    <row r="311" spans="1:26" ht="21" customHeight="1">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row>
    <row r="312" spans="1:26" ht="21" customHeight="1">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row>
    <row r="313" spans="1:26" ht="21" customHeight="1">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row>
    <row r="314" spans="1:26" ht="21" customHeight="1">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row>
    <row r="315" spans="1:26" ht="21" customHeight="1">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row>
    <row r="316" spans="1:26" ht="21" customHeight="1">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row>
    <row r="317" spans="1:26" ht="21" customHeight="1">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row>
    <row r="318" spans="1:26" ht="21" customHeight="1">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row>
    <row r="319" spans="1:26" ht="21" customHeight="1">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row>
    <row r="320" spans="1:26" ht="21" customHeight="1">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row>
    <row r="321" spans="1:26" ht="21" customHeight="1">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row>
    <row r="322" spans="1:26" ht="21" customHeight="1">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row>
    <row r="323" spans="1:26" ht="21" customHeight="1">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row>
    <row r="324" spans="1:26" ht="21" customHeight="1">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row>
    <row r="325" spans="1:26" ht="21" customHeight="1">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row>
    <row r="326" spans="1:26" ht="21" customHeight="1">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row>
    <row r="327" spans="1:26" ht="21" customHeight="1">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row>
    <row r="328" spans="1:26" ht="21" customHeight="1">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row>
    <row r="329" spans="1:26" ht="21" customHeight="1">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row>
    <row r="330" spans="1:26" ht="21" customHeight="1">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row>
    <row r="331" spans="1:26" ht="21" customHeight="1">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row>
    <row r="332" spans="1:26" ht="21" customHeight="1">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row>
    <row r="333" spans="1:26" ht="21" customHeight="1">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row>
    <row r="334" spans="1:26" ht="21" customHeight="1">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row>
    <row r="335" spans="1:26" ht="21" customHeight="1">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row>
    <row r="336" spans="1:26" ht="21" customHeight="1">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row>
    <row r="337" spans="1:26" ht="21" customHeight="1">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row>
    <row r="338" spans="1:26" ht="21" customHeight="1">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row>
    <row r="339" spans="1:26" ht="21" customHeight="1">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row>
    <row r="340" spans="1:26" ht="21" customHeight="1">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row>
    <row r="341" spans="1:26" ht="21" customHeight="1">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row>
    <row r="342" spans="1:26" ht="21" customHeight="1">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row>
    <row r="343" spans="1:26" ht="21" customHeight="1">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row>
    <row r="344" spans="1:26" ht="21" customHeight="1">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row>
    <row r="345" spans="1:26" ht="21" customHeight="1">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row>
    <row r="346" spans="1:26" ht="21" customHeight="1">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row>
    <row r="347" spans="1:26" ht="21" customHeight="1">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row>
    <row r="348" spans="1:26" ht="21" customHeight="1">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row>
    <row r="349" spans="1:26" ht="21" customHeight="1">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row>
    <row r="350" spans="1:26" ht="21" customHeight="1">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row>
    <row r="351" spans="1:26" ht="21" customHeight="1">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row>
    <row r="352" spans="1:26" ht="21" customHeight="1">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row>
    <row r="353" spans="1:26" ht="21" customHeight="1">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row>
    <row r="354" spans="1:26" ht="21" customHeight="1">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row>
    <row r="355" spans="1:26" ht="21" customHeight="1">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row>
    <row r="356" spans="1:26" ht="21" customHeight="1">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row>
    <row r="357" spans="1:26" ht="21" customHeight="1">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row>
    <row r="358" spans="1:26" ht="21" customHeight="1">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row>
    <row r="359" spans="1:26" ht="21" customHeight="1">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row>
    <row r="360" spans="1:26" ht="21" customHeight="1">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row>
    <row r="361" spans="1:26" ht="21" customHeight="1">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row>
    <row r="362" spans="1:26" ht="21" customHeight="1">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row>
    <row r="363" spans="1:26" ht="21" customHeight="1">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row>
    <row r="364" spans="1:26" ht="21" customHeight="1">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row>
    <row r="365" spans="1:26" ht="21" customHeight="1">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row>
    <row r="366" spans="1:26" ht="21" customHeight="1">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row>
    <row r="367" spans="1:26" ht="21" customHeight="1">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row>
    <row r="368" spans="1:26" ht="21" customHeight="1">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row>
    <row r="369" spans="1:26" ht="21" customHeight="1">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row>
    <row r="370" spans="1:26" ht="21" customHeight="1">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row>
    <row r="371" spans="1:26" ht="21" customHeight="1">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row>
    <row r="372" spans="1:26" ht="21" customHeight="1">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row>
    <row r="373" spans="1:26" ht="21" customHeight="1">
      <c r="A373" s="191"/>
      <c r="B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row>
    <row r="374" spans="1:26" ht="21" customHeight="1">
      <c r="A374" s="191"/>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row>
    <row r="375" spans="1:26" ht="21" customHeight="1">
      <c r="A375" s="191"/>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row>
    <row r="376" spans="1:26" ht="21" customHeight="1">
      <c r="A376" s="191"/>
      <c r="B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row>
    <row r="377" spans="1:26" ht="21" customHeight="1">
      <c r="A377" s="191"/>
      <c r="B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row>
    <row r="378" spans="1:26" ht="21" customHeight="1">
      <c r="A378" s="191"/>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row>
    <row r="379" spans="1:26" ht="21" customHeight="1">
      <c r="A379" s="191"/>
      <c r="B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row>
    <row r="380" spans="1:26" ht="21" customHeight="1">
      <c r="A380" s="191"/>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row>
    <row r="381" spans="1:26" ht="21" customHeight="1">
      <c r="A381" s="191"/>
      <c r="B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row>
    <row r="382" spans="1:26" ht="21" customHeight="1">
      <c r="A382" s="191"/>
      <c r="B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row>
    <row r="383" spans="1:26" ht="21" customHeight="1">
      <c r="A383" s="191"/>
      <c r="B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row>
    <row r="384" spans="1:26" ht="21" customHeight="1">
      <c r="A384" s="191"/>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row>
    <row r="385" spans="1:26" ht="21" customHeight="1">
      <c r="A385" s="191"/>
      <c r="B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row>
    <row r="386" spans="1:26" ht="21" customHeight="1">
      <c r="A386" s="191"/>
      <c r="B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row>
    <row r="387" spans="1:26" ht="21" customHeight="1">
      <c r="A387" s="191"/>
      <c r="B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row>
    <row r="388" spans="1:26" ht="21" customHeight="1">
      <c r="A388" s="191"/>
      <c r="B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row>
    <row r="389" spans="1:26" ht="21" customHeight="1">
      <c r="A389" s="191"/>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row>
    <row r="390" spans="1:26" ht="21" customHeight="1">
      <c r="A390" s="191"/>
      <c r="B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row>
    <row r="391" spans="1:26" ht="21" customHeight="1">
      <c r="A391" s="191"/>
      <c r="B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row>
    <row r="392" spans="1:26" ht="21" customHeight="1">
      <c r="A392" s="191"/>
      <c r="B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row>
    <row r="393" spans="1:26" ht="21" customHeight="1">
      <c r="A393" s="191"/>
      <c r="B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row>
    <row r="394" spans="1:26" ht="21" customHeight="1">
      <c r="A394" s="191"/>
      <c r="B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row>
    <row r="395" spans="1:26" ht="21" customHeight="1">
      <c r="A395" s="191"/>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row>
    <row r="396" spans="1:26" ht="21" customHeight="1">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row>
    <row r="397" spans="1:26" ht="21" customHeight="1">
      <c r="A397" s="191"/>
      <c r="B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row>
    <row r="398" spans="1:26" ht="21" customHeight="1">
      <c r="A398" s="191"/>
      <c r="B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row>
    <row r="399" spans="1:26" ht="21" customHeight="1">
      <c r="A399" s="191"/>
      <c r="B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row>
    <row r="400" spans="1:26" ht="21" customHeight="1">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row>
    <row r="401" spans="1:26" ht="21" customHeight="1">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row>
    <row r="402" spans="1:26" ht="21" customHeight="1">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row>
    <row r="403" spans="1:26" ht="21" customHeight="1">
      <c r="A403" s="191"/>
      <c r="B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row>
    <row r="404" spans="1:26" ht="21" customHeight="1">
      <c r="A404" s="191"/>
      <c r="B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row>
    <row r="405" spans="1:26" ht="21" customHeight="1">
      <c r="A405" s="191"/>
      <c r="B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row>
    <row r="406" spans="1:26" ht="21" customHeight="1">
      <c r="A406" s="191"/>
      <c r="B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row>
    <row r="407" spans="1:26" ht="21" customHeight="1">
      <c r="A407" s="191"/>
      <c r="B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row>
    <row r="408" spans="1:26" ht="21" customHeight="1">
      <c r="A408" s="191"/>
      <c r="B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row>
    <row r="409" spans="1:26" ht="21" customHeight="1">
      <c r="A409" s="191"/>
      <c r="B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row>
    <row r="410" spans="1:26" ht="21" customHeight="1">
      <c r="A410" s="191"/>
      <c r="B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row>
    <row r="411" spans="1:26" ht="21" customHeight="1">
      <c r="A411" s="191"/>
      <c r="B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row>
    <row r="412" spans="1:26" ht="21" customHeight="1">
      <c r="A412" s="191"/>
      <c r="B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row>
    <row r="413" spans="1:26" ht="21" customHeight="1">
      <c r="A413" s="191"/>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row>
    <row r="414" spans="1:26" ht="21" customHeight="1">
      <c r="A414" s="191"/>
      <c r="B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row>
    <row r="415" spans="1:26" ht="21" customHeight="1">
      <c r="A415" s="191"/>
      <c r="B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row>
    <row r="416" spans="1:26" ht="21" customHeight="1">
      <c r="A416" s="191"/>
      <c r="B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row>
    <row r="417" spans="1:26" ht="21" customHeight="1">
      <c r="A417" s="191"/>
      <c r="B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row>
    <row r="418" spans="1:26" ht="21" customHeight="1">
      <c r="A418" s="191"/>
      <c r="B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row>
    <row r="419" spans="1:26" ht="21" customHeight="1">
      <c r="A419" s="191"/>
      <c r="B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row>
    <row r="420" spans="1:26" ht="21" customHeight="1">
      <c r="A420" s="191"/>
      <c r="B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row>
    <row r="421" spans="1:26" ht="21" customHeight="1">
      <c r="A421" s="191"/>
      <c r="B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row>
    <row r="422" spans="1:26" ht="21" customHeight="1">
      <c r="A422" s="191"/>
      <c r="B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row>
    <row r="423" spans="1:26" ht="21" customHeight="1">
      <c r="A423" s="191"/>
      <c r="B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row>
    <row r="424" spans="1:26" ht="21" customHeight="1">
      <c r="A424" s="191"/>
      <c r="B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row>
    <row r="425" spans="1:26" ht="21" customHeight="1">
      <c r="A425" s="191"/>
      <c r="B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row>
    <row r="426" spans="1:26" ht="21" customHeight="1">
      <c r="A426" s="191"/>
      <c r="B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row>
    <row r="427" spans="1:26" ht="21" customHeight="1">
      <c r="A427" s="191"/>
      <c r="B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row>
    <row r="428" spans="1:26" ht="21" customHeight="1">
      <c r="A428" s="191"/>
      <c r="B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row>
    <row r="429" spans="1:26" ht="21" customHeight="1">
      <c r="A429" s="191"/>
      <c r="B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row>
    <row r="430" spans="1:26" ht="21" customHeight="1">
      <c r="A430" s="191"/>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row>
    <row r="431" spans="1:26" ht="21" customHeight="1">
      <c r="A431" s="191"/>
      <c r="B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row>
    <row r="432" spans="1:26" ht="21" customHeight="1">
      <c r="A432" s="191"/>
      <c r="B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row>
    <row r="433" spans="1:26" ht="21" customHeight="1">
      <c r="A433" s="191"/>
      <c r="B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row>
    <row r="434" spans="1:26" ht="21" customHeight="1">
      <c r="A434" s="191"/>
      <c r="B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row>
    <row r="435" spans="1:26" ht="21" customHeight="1">
      <c r="A435" s="191"/>
      <c r="B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row>
    <row r="436" spans="1:26" ht="21" customHeight="1">
      <c r="A436" s="191"/>
      <c r="B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row>
    <row r="437" spans="1:26" ht="21" customHeight="1">
      <c r="A437" s="191"/>
      <c r="B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row>
    <row r="438" spans="1:26" ht="21" customHeight="1">
      <c r="A438" s="191"/>
      <c r="B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row>
    <row r="439" spans="1:26" ht="21" customHeight="1">
      <c r="A439" s="191"/>
      <c r="B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row>
    <row r="440" spans="1:26" ht="21" customHeight="1">
      <c r="A440" s="191"/>
      <c r="B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row>
    <row r="441" spans="1:26" ht="21" customHeight="1">
      <c r="A441" s="191"/>
      <c r="B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row>
    <row r="442" spans="1:26" ht="21" customHeight="1">
      <c r="A442" s="191"/>
      <c r="B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row>
    <row r="443" spans="1:26" ht="21" customHeight="1">
      <c r="A443" s="191"/>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row>
    <row r="444" spans="1:26" ht="21" customHeight="1">
      <c r="A444" s="191"/>
      <c r="B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row>
    <row r="445" spans="1:26" ht="21" customHeight="1">
      <c r="A445" s="191"/>
      <c r="B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row>
    <row r="446" spans="1:26" ht="21" customHeight="1">
      <c r="A446" s="191"/>
      <c r="B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row>
    <row r="447" spans="1:26" ht="21" customHeight="1">
      <c r="A447" s="191"/>
      <c r="B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row>
    <row r="448" spans="1:26" ht="21" customHeight="1">
      <c r="A448" s="191"/>
      <c r="B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row>
    <row r="449" spans="1:26" ht="21" customHeight="1">
      <c r="A449" s="191"/>
      <c r="B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row>
    <row r="450" spans="1:26" ht="21" customHeight="1">
      <c r="A450" s="191"/>
      <c r="B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row>
    <row r="451" spans="1:26" ht="21" customHeight="1">
      <c r="A451" s="191"/>
      <c r="B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row>
    <row r="452" spans="1:26" ht="21" customHeight="1">
      <c r="A452" s="191"/>
      <c r="B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row>
    <row r="453" spans="1:26" ht="21" customHeight="1">
      <c r="A453" s="191"/>
      <c r="B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row>
    <row r="454" spans="1:26" ht="21" customHeight="1">
      <c r="A454" s="191"/>
      <c r="B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row>
    <row r="455" spans="1:26" ht="21" customHeight="1">
      <c r="A455" s="191"/>
      <c r="B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row>
    <row r="456" spans="1:26" ht="21" customHeight="1">
      <c r="A456" s="191"/>
      <c r="B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row>
    <row r="457" spans="1:26" ht="21" customHeight="1">
      <c r="A457" s="191"/>
      <c r="B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row>
    <row r="458" spans="1:26" ht="21" customHeight="1">
      <c r="A458" s="191"/>
      <c r="B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row>
    <row r="459" spans="1:26" ht="21" customHeight="1">
      <c r="A459" s="191"/>
      <c r="B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row>
    <row r="460" spans="1:26" ht="21" customHeight="1">
      <c r="A460" s="191"/>
      <c r="B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row>
    <row r="461" spans="1:26" ht="21" customHeight="1">
      <c r="A461" s="191"/>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row>
    <row r="462" spans="1:26" ht="21" customHeight="1">
      <c r="A462" s="191"/>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row>
    <row r="463" spans="1:26" ht="21" customHeight="1">
      <c r="A463" s="191"/>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row>
    <row r="464" spans="1:26" ht="21" customHeight="1">
      <c r="A464" s="191"/>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row>
    <row r="465" spans="1:26" ht="21" customHeight="1">
      <c r="A465" s="191"/>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row>
    <row r="466" spans="1:26" ht="21" customHeight="1">
      <c r="A466" s="191"/>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row>
    <row r="467" spans="1:26" ht="21" customHeight="1">
      <c r="A467" s="191"/>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row>
    <row r="468" spans="1:26" ht="21" customHeight="1">
      <c r="A468" s="191"/>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row>
    <row r="469" spans="1:26" ht="21" customHeight="1">
      <c r="A469" s="191"/>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row>
    <row r="470" spans="1:26" ht="21" customHeight="1">
      <c r="A470" s="191"/>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row>
    <row r="471" spans="1:26" ht="21" customHeight="1">
      <c r="A471" s="191"/>
      <c r="B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row>
    <row r="472" spans="1:26" ht="21" customHeight="1">
      <c r="A472" s="191"/>
      <c r="B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row>
    <row r="473" spans="1:26" ht="21" customHeight="1">
      <c r="A473" s="191"/>
      <c r="B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row>
    <row r="474" spans="1:26" ht="21" customHeight="1">
      <c r="A474" s="191"/>
      <c r="B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row>
    <row r="475" spans="1:26" ht="21" customHeight="1">
      <c r="A475" s="191"/>
      <c r="B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row>
    <row r="476" spans="1:26" ht="21" customHeight="1">
      <c r="A476" s="191"/>
      <c r="B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row>
    <row r="477" spans="1:26" ht="21" customHeight="1">
      <c r="A477" s="191"/>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row>
    <row r="478" spans="1:26" ht="21" customHeight="1">
      <c r="A478" s="191"/>
      <c r="B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row>
    <row r="479" spans="1:26" ht="21" customHeight="1">
      <c r="A479" s="191"/>
      <c r="B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row>
    <row r="480" spans="1:26" ht="21" customHeight="1">
      <c r="A480" s="191"/>
      <c r="B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row>
    <row r="481" spans="1:26" ht="21" customHeight="1">
      <c r="A481" s="191"/>
      <c r="B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row>
    <row r="482" spans="1:26" ht="21" customHeight="1">
      <c r="A482" s="191"/>
      <c r="B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row>
    <row r="483" spans="1:26" ht="21" customHeight="1">
      <c r="A483" s="191"/>
      <c r="B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row>
    <row r="484" spans="1:26" ht="21" customHeight="1">
      <c r="A484" s="191"/>
      <c r="B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row>
    <row r="485" spans="1:26" ht="21" customHeight="1">
      <c r="A485" s="191"/>
      <c r="B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row>
    <row r="486" spans="1:26" ht="21" customHeight="1">
      <c r="A486" s="191"/>
      <c r="B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row>
    <row r="487" spans="1:26" ht="21" customHeight="1">
      <c r="A487" s="191"/>
      <c r="B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row>
    <row r="488" spans="1:26" ht="21" customHeight="1">
      <c r="A488" s="191"/>
      <c r="B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row>
    <row r="489" spans="1:26" ht="21" customHeight="1">
      <c r="A489" s="191"/>
      <c r="B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row>
    <row r="490" spans="1:26" ht="21" customHeight="1">
      <c r="A490" s="191"/>
      <c r="B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row>
    <row r="491" spans="1:26" ht="21" customHeight="1">
      <c r="A491" s="191"/>
      <c r="B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row>
    <row r="492" spans="1:26" ht="21" customHeight="1">
      <c r="A492" s="191"/>
      <c r="B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row>
    <row r="493" spans="1:26" ht="21" customHeight="1">
      <c r="A493" s="191"/>
      <c r="B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row>
    <row r="494" spans="1:26" ht="21" customHeight="1">
      <c r="A494" s="191"/>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row>
    <row r="495" spans="1:26" ht="21" customHeight="1">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row>
    <row r="496" spans="1:26" ht="21" customHeight="1">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row>
    <row r="497" spans="1:26" ht="21" customHeight="1">
      <c r="A497" s="191"/>
      <c r="B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row>
    <row r="498" spans="1:26" ht="21" customHeight="1">
      <c r="A498" s="191"/>
      <c r="B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row>
    <row r="499" spans="1:26" ht="21" customHeight="1">
      <c r="A499" s="191"/>
      <c r="B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row>
    <row r="500" spans="1:26" ht="21" customHeight="1">
      <c r="A500" s="191"/>
      <c r="B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row>
    <row r="501" spans="1:26" ht="21" customHeight="1">
      <c r="A501" s="191"/>
      <c r="B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row>
    <row r="502" spans="1:26" ht="21" customHeight="1">
      <c r="A502" s="191"/>
      <c r="B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row>
    <row r="503" spans="1:26" ht="21" customHeight="1">
      <c r="A503" s="191"/>
      <c r="B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row>
    <row r="504" spans="1:26" ht="21" customHeight="1">
      <c r="A504" s="191"/>
      <c r="B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row>
    <row r="505" spans="1:26" ht="21" customHeight="1">
      <c r="A505" s="191"/>
      <c r="B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row>
    <row r="506" spans="1:26" ht="21" customHeight="1">
      <c r="A506" s="191"/>
      <c r="B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row>
    <row r="507" spans="1:26" ht="21" customHeight="1">
      <c r="A507" s="191"/>
      <c r="B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row>
    <row r="508" spans="1:26" ht="21" customHeight="1">
      <c r="A508" s="191"/>
      <c r="B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row>
    <row r="509" spans="1:26" ht="21" customHeight="1">
      <c r="A509" s="191"/>
      <c r="B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row>
    <row r="510" spans="1:26" ht="21" customHeight="1">
      <c r="A510" s="191"/>
      <c r="B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row>
    <row r="511" spans="1:26" ht="21" customHeight="1">
      <c r="A511" s="191"/>
      <c r="B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row>
    <row r="512" spans="1:26" ht="21" customHeight="1">
      <c r="A512" s="191"/>
      <c r="B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row>
    <row r="513" spans="1:26" ht="21" customHeight="1">
      <c r="A513" s="191"/>
      <c r="B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row>
    <row r="514" spans="1:26" ht="21" customHeight="1">
      <c r="A514" s="191"/>
      <c r="B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row>
    <row r="515" spans="1:26" ht="21" customHeight="1">
      <c r="A515" s="191"/>
      <c r="B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row>
    <row r="516" spans="1:26" ht="21" customHeight="1">
      <c r="A516" s="191"/>
      <c r="B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row>
    <row r="517" spans="1:26" ht="21" customHeight="1">
      <c r="A517" s="191"/>
      <c r="B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row>
    <row r="518" spans="1:26" ht="21" customHeight="1">
      <c r="A518" s="191"/>
      <c r="B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row>
    <row r="519" spans="1:26" ht="21" customHeight="1">
      <c r="A519" s="191"/>
      <c r="B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row>
    <row r="520" spans="1:26" ht="21" customHeight="1">
      <c r="A520" s="191"/>
      <c r="B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row>
    <row r="521" spans="1:26" ht="21" customHeight="1">
      <c r="A521" s="191"/>
      <c r="B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row>
    <row r="522" spans="1:26" ht="21" customHeight="1">
      <c r="A522" s="191"/>
      <c r="B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row>
    <row r="523" spans="1:26" ht="21" customHeight="1">
      <c r="A523" s="191"/>
      <c r="B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row>
    <row r="524" spans="1:26" ht="21" customHeight="1">
      <c r="A524" s="191"/>
      <c r="B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row>
    <row r="525" spans="1:26" ht="21" customHeight="1">
      <c r="A525" s="191"/>
      <c r="B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row>
    <row r="526" spans="1:26" ht="21" customHeight="1">
      <c r="A526" s="191"/>
      <c r="B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row>
    <row r="527" spans="1:26" ht="21" customHeight="1">
      <c r="A527" s="191"/>
      <c r="B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row>
    <row r="528" spans="1:26" ht="21" customHeight="1">
      <c r="A528" s="191"/>
      <c r="B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row>
    <row r="529" spans="1:26" ht="21" customHeight="1">
      <c r="A529" s="191"/>
      <c r="B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row>
    <row r="530" spans="1:26" ht="21" customHeight="1">
      <c r="A530" s="191"/>
      <c r="B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row>
    <row r="531" spans="1:26" ht="21" customHeight="1">
      <c r="A531" s="191"/>
      <c r="B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row>
    <row r="532" spans="1:26" ht="21" customHeight="1">
      <c r="A532" s="191"/>
      <c r="B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row>
    <row r="533" spans="1:26" ht="21" customHeight="1">
      <c r="A533" s="191"/>
      <c r="B533" s="191"/>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row>
    <row r="534" spans="1:26" ht="21" customHeight="1">
      <c r="A534" s="191"/>
      <c r="B534" s="191"/>
      <c r="C534" s="191"/>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row>
    <row r="535" spans="1:26" ht="21" customHeight="1">
      <c r="A535" s="191"/>
      <c r="B535" s="191"/>
      <c r="C535" s="191"/>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row>
    <row r="536" spans="1:26" ht="21" customHeight="1">
      <c r="A536" s="191"/>
      <c r="B536" s="191"/>
      <c r="C536" s="191"/>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row>
    <row r="537" spans="1:26" ht="21" customHeight="1">
      <c r="A537" s="191"/>
      <c r="B537" s="191"/>
      <c r="C537" s="191"/>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row>
    <row r="538" spans="1:26" ht="21" customHeight="1">
      <c r="A538" s="191"/>
      <c r="B538" s="191"/>
      <c r="C538" s="191"/>
      <c r="D538" s="191"/>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row>
    <row r="539" spans="1:26" ht="21" customHeight="1">
      <c r="A539" s="191"/>
      <c r="B539" s="191"/>
      <c r="C539" s="191"/>
      <c r="D539" s="191"/>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row>
    <row r="540" spans="1:26" ht="21" customHeight="1">
      <c r="A540" s="191"/>
      <c r="B540" s="191"/>
      <c r="C540" s="191"/>
      <c r="D540" s="191"/>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row>
    <row r="541" spans="1:26" ht="21" customHeight="1">
      <c r="A541" s="191"/>
      <c r="B541" s="191"/>
      <c r="C541" s="191"/>
      <c r="D541" s="191"/>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row>
    <row r="542" spans="1:26" ht="21" customHeight="1">
      <c r="A542" s="191"/>
      <c r="B542" s="191"/>
      <c r="C542" s="191"/>
      <c r="D542" s="191"/>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row>
    <row r="543" spans="1:26" ht="21" customHeight="1">
      <c r="A543" s="191"/>
      <c r="B543" s="191"/>
      <c r="C543" s="191"/>
      <c r="D543" s="191"/>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row>
    <row r="544" spans="1:26" ht="21" customHeight="1">
      <c r="A544" s="191"/>
      <c r="B544" s="191"/>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row>
    <row r="545" spans="1:26" ht="21" customHeight="1">
      <c r="A545" s="191"/>
      <c r="B545" s="191"/>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row>
    <row r="546" spans="1:26" ht="21" customHeight="1">
      <c r="A546" s="191"/>
      <c r="B546" s="191"/>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row>
    <row r="547" spans="1:26" ht="21" customHeight="1">
      <c r="A547" s="191"/>
      <c r="B547" s="191"/>
      <c r="C547" s="191"/>
      <c r="D547" s="191"/>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row>
    <row r="548" spans="1:26" ht="21" customHeight="1">
      <c r="A548" s="191"/>
      <c r="B548" s="191"/>
      <c r="C548" s="191"/>
      <c r="D548" s="191"/>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row>
    <row r="549" spans="1:26" ht="21" customHeight="1">
      <c r="A549" s="191"/>
      <c r="B549" s="191"/>
      <c r="C549" s="191"/>
      <c r="D549" s="191"/>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row>
    <row r="550" spans="1:26" ht="21" customHeight="1">
      <c r="A550" s="191"/>
      <c r="B550" s="191"/>
      <c r="C550" s="191"/>
      <c r="D550" s="191"/>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row>
    <row r="551" spans="1:26" ht="21" customHeight="1">
      <c r="A551" s="191"/>
      <c r="B551" s="191"/>
      <c r="C551" s="191"/>
      <c r="D551" s="191"/>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row>
    <row r="552" spans="1:26" ht="21" customHeight="1">
      <c r="A552" s="191"/>
      <c r="B552" s="191"/>
      <c r="C552" s="191"/>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row>
    <row r="553" spans="1:26" ht="21" customHeight="1">
      <c r="A553" s="191"/>
      <c r="B553" s="191"/>
      <c r="C553" s="191"/>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row>
    <row r="554" spans="1:26" ht="21" customHeight="1">
      <c r="A554" s="191"/>
      <c r="B554" s="191"/>
      <c r="C554" s="191"/>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row>
    <row r="555" spans="1:26" ht="21" customHeight="1">
      <c r="A555" s="191"/>
      <c r="B555" s="191"/>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row>
    <row r="556" spans="1:26" ht="21" customHeight="1">
      <c r="A556" s="191"/>
      <c r="B556" s="191"/>
      <c r="C556" s="191"/>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row>
    <row r="557" spans="1:26" ht="21" customHeight="1">
      <c r="A557" s="191"/>
      <c r="B557" s="191"/>
      <c r="C557" s="191"/>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row>
    <row r="558" spans="1:26" ht="21" customHeight="1">
      <c r="A558" s="191"/>
      <c r="B558" s="191"/>
      <c r="C558" s="191"/>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row>
    <row r="559" spans="1:26" ht="21" customHeight="1">
      <c r="A559" s="191"/>
      <c r="B559" s="191"/>
      <c r="C559" s="191"/>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row>
    <row r="560" spans="1:26" ht="21" customHeight="1">
      <c r="A560" s="191"/>
      <c r="B560" s="191"/>
      <c r="C560" s="191"/>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row>
    <row r="561" spans="1:26" ht="21" customHeight="1">
      <c r="A561" s="191"/>
      <c r="B561" s="191"/>
      <c r="C561" s="191"/>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row>
    <row r="562" spans="1:26" ht="21" customHeight="1">
      <c r="A562" s="191"/>
      <c r="B562" s="191"/>
      <c r="C562" s="191"/>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row>
    <row r="563" spans="1:26" ht="21" customHeight="1">
      <c r="A563" s="191"/>
      <c r="B563" s="191"/>
      <c r="C563" s="191"/>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row>
    <row r="564" spans="1:26" ht="21" customHeight="1">
      <c r="A564" s="191"/>
      <c r="B564" s="191"/>
      <c r="C564" s="191"/>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row>
    <row r="565" spans="1:26" ht="21" customHeight="1">
      <c r="A565" s="191"/>
      <c r="B565" s="191"/>
      <c r="C565" s="191"/>
      <c r="D565" s="191"/>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row>
    <row r="566" spans="1:26" ht="21" customHeight="1">
      <c r="A566" s="191"/>
      <c r="B566" s="191"/>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row>
    <row r="567" spans="1:26" ht="21" customHeight="1">
      <c r="A567" s="191"/>
      <c r="B567" s="191"/>
      <c r="C567" s="191"/>
      <c r="D567" s="191"/>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row>
    <row r="568" spans="1:26" ht="21" customHeight="1">
      <c r="A568" s="191"/>
      <c r="B568" s="191"/>
      <c r="C568" s="191"/>
      <c r="D568" s="191"/>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row>
    <row r="569" spans="1:26" ht="21" customHeight="1">
      <c r="A569" s="191"/>
      <c r="B569" s="191"/>
      <c r="C569" s="191"/>
      <c r="D569" s="191"/>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row>
    <row r="570" spans="1:26" ht="21" customHeight="1">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row>
    <row r="571" spans="1:26" ht="21" customHeight="1">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row>
    <row r="572" spans="1:26" ht="21" customHeight="1">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row>
    <row r="573" spans="1:26" ht="21" customHeight="1">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row>
    <row r="574" spans="1:26" ht="21" customHeight="1">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row>
    <row r="575" spans="1:26" ht="21" customHeight="1">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row>
    <row r="576" spans="1:26" ht="21" customHeight="1">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row>
    <row r="577" spans="1:26" ht="21" customHeight="1">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row>
    <row r="578" spans="1:26" ht="21" customHeight="1">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row>
    <row r="579" spans="1:26" ht="21" customHeight="1">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row>
    <row r="580" spans="1:26" ht="21" customHeight="1">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row>
    <row r="581" spans="1:26" ht="21" customHeight="1">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row>
    <row r="582" spans="1:26" ht="21" customHeight="1">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row>
    <row r="583" spans="1:26" ht="21" customHeight="1">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row>
    <row r="584" spans="1:26" ht="21" customHeight="1">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row>
    <row r="585" spans="1:26" ht="21" customHeight="1">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row>
    <row r="586" spans="1:26" ht="21" customHeight="1">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row>
    <row r="587" spans="1:26" ht="21" customHeight="1">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row>
    <row r="588" spans="1:26" ht="21" customHeight="1">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row>
    <row r="589" spans="1:26" ht="21" customHeight="1">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row>
    <row r="590" spans="1:26" ht="21" customHeight="1">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row>
    <row r="591" spans="1:26" ht="21" customHeight="1">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row>
    <row r="592" spans="1:26" ht="21" customHeight="1">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row>
    <row r="593" spans="1:26" ht="21" customHeight="1">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row>
    <row r="594" spans="1:26" ht="21" customHeight="1">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row>
    <row r="595" spans="1:26" ht="21" customHeight="1">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row>
    <row r="596" spans="1:26" ht="21" customHeight="1">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row>
    <row r="597" spans="1:26" ht="21" customHeight="1">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row>
    <row r="598" spans="1:26" ht="21" customHeight="1">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row>
    <row r="599" spans="1:26" ht="21" customHeight="1">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row>
    <row r="600" spans="1:26" ht="21" customHeight="1">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row>
    <row r="601" spans="1:26" ht="21" customHeight="1">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row>
    <row r="602" spans="1:26" ht="21" customHeight="1">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row>
    <row r="603" spans="1:26" ht="21" customHeight="1">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row>
    <row r="604" spans="1:26" ht="21" customHeight="1">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row>
    <row r="605" spans="1:26" ht="21" customHeight="1">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row>
    <row r="606" spans="1:26" ht="21" customHeight="1">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row>
    <row r="607" spans="1:26" ht="21" customHeight="1">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row>
    <row r="608" spans="1:26" ht="21" customHeight="1">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row>
    <row r="609" spans="1:26" ht="21" customHeight="1">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row>
    <row r="610" spans="1:26" ht="21" customHeight="1">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row>
    <row r="611" spans="1:26" ht="21" customHeight="1">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row>
    <row r="612" spans="1:26" ht="21" customHeight="1">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row>
    <row r="613" spans="1:26" ht="21" customHeight="1">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row>
    <row r="614" spans="1:26" ht="21" customHeight="1">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row>
    <row r="615" spans="1:26" ht="21" customHeight="1">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row>
    <row r="616" spans="1:26" ht="21" customHeight="1">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row>
    <row r="617" spans="1:26" ht="21" customHeight="1">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row>
    <row r="618" spans="1:26" ht="21" customHeight="1">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row>
    <row r="619" spans="1:26" ht="21" customHeight="1">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row>
    <row r="620" spans="1:26" ht="21" customHeight="1">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row>
    <row r="621" spans="1:26" ht="21" customHeight="1">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row>
    <row r="622" spans="1:26" ht="21" customHeight="1">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row>
    <row r="623" spans="1:26" ht="21" customHeight="1">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row>
    <row r="624" spans="1:26" ht="21" customHeight="1">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row>
    <row r="625" spans="1:26" ht="21" customHeight="1">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row>
    <row r="626" spans="1:26" ht="21" customHeight="1">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row>
    <row r="627" spans="1:26" ht="21" customHeight="1">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row>
    <row r="628" spans="1:26" ht="21" customHeight="1">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row>
    <row r="629" spans="1:26" ht="21" customHeight="1">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row>
    <row r="630" spans="1:26" ht="21" customHeight="1">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row>
    <row r="631" spans="1:26" ht="21" customHeight="1">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row>
    <row r="632" spans="1:26" ht="21" customHeight="1">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row>
    <row r="633" spans="1:26" ht="21" customHeight="1">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row>
    <row r="634" spans="1:26" ht="21" customHeight="1">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row>
    <row r="635" spans="1:26" ht="21" customHeight="1">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row>
    <row r="636" spans="1:26" ht="21" customHeight="1">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row>
    <row r="637" spans="1:26" ht="21" customHeight="1">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row>
    <row r="638" spans="1:26" ht="21" customHeight="1">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row>
    <row r="639" spans="1:26" ht="21" customHeight="1">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row>
    <row r="640" spans="1:26" ht="21" customHeight="1">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row>
    <row r="641" spans="1:26" ht="21" customHeight="1">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row>
    <row r="642" spans="1:26" ht="21" customHeight="1">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row>
    <row r="643" spans="1:26" ht="21" customHeight="1">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row>
    <row r="644" spans="1:26" ht="21" customHeight="1">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row>
    <row r="645" spans="1:26" ht="21" customHeight="1">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row>
    <row r="646" spans="1:26" ht="21" customHeight="1">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row>
    <row r="647" spans="1:26" ht="21" customHeight="1">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row>
    <row r="648" spans="1:26" ht="21" customHeight="1">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row>
    <row r="649" spans="1:26" ht="21" customHeight="1">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row>
    <row r="650" spans="1:26" ht="21" customHeight="1">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row>
    <row r="651" spans="1:26" ht="21" customHeight="1">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row>
    <row r="652" spans="1:26" ht="21" customHeight="1">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row>
    <row r="653" spans="1:26" ht="21" customHeight="1">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row>
    <row r="654" spans="1:26" ht="21" customHeight="1">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row>
    <row r="655" spans="1:26" ht="21" customHeight="1">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row>
    <row r="656" spans="1:26" ht="21" customHeight="1">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row>
    <row r="657" spans="1:26" ht="21" customHeight="1">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row>
    <row r="658" spans="1:26" ht="21" customHeight="1">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row>
    <row r="659" spans="1:26" ht="21" customHeight="1">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row>
    <row r="660" spans="1:26" ht="21" customHeight="1">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row>
    <row r="661" spans="1:26" ht="21" customHeight="1">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row>
    <row r="662" spans="1:26" ht="21" customHeight="1">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row>
    <row r="663" spans="1:26" ht="21" customHeight="1">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row>
    <row r="664" spans="1:26" ht="21" customHeight="1">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row>
    <row r="665" spans="1:26" ht="21" customHeight="1">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row>
    <row r="666" spans="1:26" ht="21" customHeight="1">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row>
    <row r="667" spans="1:26" ht="21" customHeight="1">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row>
    <row r="668" spans="1:26" ht="21" customHeight="1">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row>
    <row r="669" spans="1:26" ht="21" customHeight="1">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row>
    <row r="670" spans="1:26" ht="21" customHeight="1">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row>
    <row r="671" spans="1:26" ht="21" customHeight="1">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row>
    <row r="672" spans="1:26" ht="21" customHeight="1">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row>
    <row r="673" spans="1:26" ht="21" customHeight="1">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row>
    <row r="674" spans="1:26" ht="21" customHeight="1">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row>
    <row r="675" spans="1:26" ht="21" customHeight="1">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row>
    <row r="676" spans="1:26" ht="21" customHeight="1">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row>
    <row r="677" spans="1:26" ht="21" customHeight="1">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row>
    <row r="678" spans="1:26" ht="21" customHeight="1">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row>
    <row r="679" spans="1:26" ht="21" customHeight="1">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row>
    <row r="680" spans="1:26" ht="21" customHeight="1">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row>
    <row r="681" spans="1:26" ht="21" customHeight="1">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row>
    <row r="682" spans="1:26" ht="21" customHeight="1">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row>
    <row r="683" spans="1:26" ht="21" customHeight="1">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row>
    <row r="684" spans="1:26" ht="21" customHeight="1">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row>
    <row r="685" spans="1:26" ht="21" customHeight="1">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row>
    <row r="686" spans="1:26" ht="21" customHeight="1">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row>
    <row r="687" spans="1:26" ht="21" customHeight="1">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row>
    <row r="688" spans="1:26" ht="21" customHeight="1">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row>
    <row r="689" spans="1:26" ht="21" customHeight="1">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row>
    <row r="690" spans="1:26" ht="21" customHeight="1">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row>
    <row r="691" spans="1:26" ht="21" customHeight="1">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row>
    <row r="692" spans="1:26" ht="21" customHeight="1">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row>
    <row r="693" spans="1:26" ht="21" customHeight="1">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row>
    <row r="694" spans="1:26" ht="21" customHeight="1">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row>
    <row r="695" spans="1:26" ht="21" customHeight="1">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row>
    <row r="696" spans="1:26" ht="21" customHeight="1">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row>
    <row r="697" spans="1:26" ht="21" customHeight="1">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row>
    <row r="698" spans="1:26" ht="21" customHeight="1">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row>
    <row r="699" spans="1:26" ht="21" customHeight="1">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row>
    <row r="700" spans="1:26" ht="21" customHeight="1">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row>
    <row r="701" spans="1:26" ht="21" customHeight="1">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row>
    <row r="702" spans="1:26" ht="21" customHeight="1">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row>
    <row r="703" spans="1:26" ht="21" customHeight="1">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row>
    <row r="704" spans="1:26" ht="21" customHeight="1">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row>
    <row r="705" spans="1:26" ht="21" customHeight="1">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row>
    <row r="706" spans="1:26" ht="21" customHeight="1">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row>
    <row r="707" spans="1:26" ht="21" customHeight="1">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row>
    <row r="708" spans="1:26" ht="21" customHeight="1">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row>
    <row r="709" spans="1:26" ht="21" customHeight="1">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row>
    <row r="710" spans="1:26" ht="21" customHeight="1">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row>
    <row r="711" spans="1:26" ht="21" customHeight="1">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row>
    <row r="712" spans="1:26" ht="21" customHeight="1">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row>
    <row r="713" spans="1:26" ht="21" customHeight="1">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row>
    <row r="714" spans="1:26" ht="21" customHeight="1">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row>
    <row r="715" spans="1:26" ht="21" customHeight="1">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row>
    <row r="716" spans="1:26" ht="21" customHeight="1">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row>
    <row r="717" spans="1:26" ht="21" customHeight="1">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row>
    <row r="718" spans="1:26" ht="21" customHeight="1">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row>
    <row r="719" spans="1:26" ht="21" customHeight="1">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row>
    <row r="720" spans="1:26" ht="21" customHeight="1">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row>
    <row r="721" spans="1:26" ht="21" customHeight="1">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row>
    <row r="722" spans="1:26" ht="21" customHeight="1">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row>
    <row r="723" spans="1:26" ht="21" customHeight="1">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row>
    <row r="724" spans="1:26" ht="21" customHeight="1">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row>
    <row r="725" spans="1:26" ht="21" customHeight="1">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row>
    <row r="726" spans="1:26" ht="21" customHeight="1">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row>
    <row r="727" spans="1:26" ht="21" customHeight="1">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row>
    <row r="728" spans="1:26" ht="21" customHeight="1">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row>
    <row r="729" spans="1:26" ht="21" customHeight="1">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row>
    <row r="730" spans="1:26" ht="21" customHeight="1">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row>
    <row r="731" spans="1:26" ht="21" customHeight="1">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row>
    <row r="732" spans="1:26" ht="21" customHeight="1">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row>
    <row r="733" spans="1:26" ht="21" customHeight="1">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row>
    <row r="734" spans="1:26" ht="21" customHeight="1">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row>
    <row r="735" spans="1:26" ht="21" customHeight="1">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row>
    <row r="736" spans="1:26" ht="21" customHeight="1">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row>
    <row r="737" spans="1:26" ht="21" customHeight="1">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row>
    <row r="738" spans="1:26" ht="21" customHeight="1">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row>
    <row r="739" spans="1:26" ht="21" customHeight="1">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row>
    <row r="740" spans="1:26" ht="21" customHeight="1">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row>
    <row r="741" spans="1:26" ht="21" customHeight="1">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row>
    <row r="742" spans="1:26" ht="21" customHeight="1">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row>
    <row r="743" spans="1:26" ht="21" customHeight="1">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row>
    <row r="744" spans="1:26" ht="21" customHeight="1">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row>
    <row r="745" spans="1:26" ht="21" customHeight="1">
      <c r="A745" s="191"/>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row>
    <row r="746" spans="1:26" ht="21" customHeight="1">
      <c r="A746" s="191"/>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row>
    <row r="747" spans="1:26" ht="21" customHeight="1">
      <c r="A747" s="191"/>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row>
    <row r="748" spans="1:26" ht="21" customHeight="1">
      <c r="A748" s="191"/>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row>
    <row r="749" spans="1:26" ht="21" customHeight="1">
      <c r="A749" s="191"/>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row>
    <row r="750" spans="1:26" ht="21" customHeight="1">
      <c r="A750" s="191"/>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row>
    <row r="751" spans="1:26" ht="21" customHeight="1">
      <c r="A751" s="191"/>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row>
    <row r="752" spans="1:26" ht="21" customHeight="1">
      <c r="A752" s="191"/>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row>
    <row r="753" spans="1:26" ht="21" customHeight="1">
      <c r="A753" s="191"/>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row>
    <row r="754" spans="1:26" ht="21" customHeight="1">
      <c r="A754" s="191"/>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row>
    <row r="755" spans="1:26" ht="21" customHeight="1">
      <c r="A755" s="191"/>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row>
    <row r="756" spans="1:26" ht="21" customHeight="1">
      <c r="A756" s="191"/>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row>
    <row r="757" spans="1:26" ht="21" customHeight="1">
      <c r="A757" s="191"/>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row>
    <row r="758" spans="1:26" ht="21" customHeight="1">
      <c r="A758" s="191"/>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row>
    <row r="759" spans="1:26" ht="21" customHeight="1">
      <c r="A759" s="191"/>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row>
    <row r="760" spans="1:26" ht="21" customHeight="1">
      <c r="A760" s="191"/>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row>
    <row r="761" spans="1:26" ht="21" customHeight="1">
      <c r="A761" s="191"/>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row>
    <row r="762" spans="1:26" ht="21" customHeight="1">
      <c r="A762" s="191"/>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row>
    <row r="763" spans="1:26" ht="21" customHeight="1">
      <c r="A763" s="191"/>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row>
    <row r="764" spans="1:26" ht="21" customHeight="1">
      <c r="A764" s="191"/>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row>
    <row r="765" spans="1:26" ht="21" customHeight="1">
      <c r="A765" s="191"/>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row>
    <row r="766" spans="1:26" ht="21" customHeight="1">
      <c r="A766" s="191"/>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row>
    <row r="767" spans="1:26" ht="21" customHeight="1">
      <c r="A767" s="191"/>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row>
    <row r="768" spans="1:26" ht="21" customHeight="1">
      <c r="A768" s="191"/>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row>
    <row r="769" spans="1:26" ht="21" customHeight="1">
      <c r="A769" s="191"/>
      <c r="B769" s="191"/>
      <c r="C769" s="191"/>
      <c r="D769" s="191"/>
      <c r="E769" s="191"/>
      <c r="F769" s="191"/>
      <c r="G769" s="191"/>
      <c r="H769" s="191"/>
      <c r="I769" s="191"/>
      <c r="J769" s="191"/>
      <c r="K769" s="191"/>
      <c r="L769" s="191"/>
      <c r="M769" s="191"/>
      <c r="N769" s="191"/>
      <c r="O769" s="191"/>
      <c r="P769" s="191"/>
      <c r="Q769" s="191"/>
      <c r="R769" s="191"/>
      <c r="S769" s="191"/>
      <c r="T769" s="191"/>
      <c r="U769" s="191"/>
      <c r="V769" s="191"/>
      <c r="W769" s="191"/>
      <c r="X769" s="191"/>
      <c r="Y769" s="191"/>
      <c r="Z769" s="191"/>
    </row>
    <row r="770" spans="1:26" ht="21" customHeight="1">
      <c r="A770" s="191"/>
      <c r="B770" s="191"/>
      <c r="C770" s="191"/>
      <c r="D770" s="191"/>
      <c r="E770" s="191"/>
      <c r="F770" s="191"/>
      <c r="G770" s="191"/>
      <c r="H770" s="191"/>
      <c r="I770" s="191"/>
      <c r="J770" s="191"/>
      <c r="K770" s="191"/>
      <c r="L770" s="191"/>
      <c r="M770" s="191"/>
      <c r="N770" s="191"/>
      <c r="O770" s="191"/>
      <c r="P770" s="191"/>
      <c r="Q770" s="191"/>
      <c r="R770" s="191"/>
      <c r="S770" s="191"/>
      <c r="T770" s="191"/>
      <c r="U770" s="191"/>
      <c r="V770" s="191"/>
      <c r="W770" s="191"/>
      <c r="X770" s="191"/>
      <c r="Y770" s="191"/>
      <c r="Z770" s="191"/>
    </row>
    <row r="771" spans="1:26" ht="21" customHeight="1">
      <c r="A771" s="191"/>
      <c r="B771" s="191"/>
      <c r="C771" s="191"/>
      <c r="D771" s="191"/>
      <c r="E771" s="191"/>
      <c r="F771" s="191"/>
      <c r="G771" s="191"/>
      <c r="H771" s="191"/>
      <c r="I771" s="191"/>
      <c r="J771" s="191"/>
      <c r="K771" s="191"/>
      <c r="L771" s="191"/>
      <c r="M771" s="191"/>
      <c r="N771" s="191"/>
      <c r="O771" s="191"/>
      <c r="P771" s="191"/>
      <c r="Q771" s="191"/>
      <c r="R771" s="191"/>
      <c r="S771" s="191"/>
      <c r="T771" s="191"/>
      <c r="U771" s="191"/>
      <c r="V771" s="191"/>
      <c r="W771" s="191"/>
      <c r="X771" s="191"/>
      <c r="Y771" s="191"/>
      <c r="Z771" s="191"/>
    </row>
    <row r="772" spans="1:26" ht="21" customHeight="1">
      <c r="A772" s="191"/>
      <c r="B772" s="191"/>
      <c r="C772" s="191"/>
      <c r="D772" s="191"/>
      <c r="E772" s="191"/>
      <c r="F772" s="191"/>
      <c r="G772" s="191"/>
      <c r="H772" s="191"/>
      <c r="I772" s="191"/>
      <c r="J772" s="191"/>
      <c r="K772" s="191"/>
      <c r="L772" s="191"/>
      <c r="M772" s="191"/>
      <c r="N772" s="191"/>
      <c r="O772" s="191"/>
      <c r="P772" s="191"/>
      <c r="Q772" s="191"/>
      <c r="R772" s="191"/>
      <c r="S772" s="191"/>
      <c r="T772" s="191"/>
      <c r="U772" s="191"/>
      <c r="V772" s="191"/>
      <c r="W772" s="191"/>
      <c r="X772" s="191"/>
      <c r="Y772" s="191"/>
      <c r="Z772" s="191"/>
    </row>
    <row r="773" spans="1:26" ht="21" customHeight="1">
      <c r="A773" s="191"/>
      <c r="B773" s="191"/>
      <c r="C773" s="191"/>
      <c r="D773" s="191"/>
      <c r="E773" s="191"/>
      <c r="F773" s="191"/>
      <c r="G773" s="191"/>
      <c r="H773" s="191"/>
      <c r="I773" s="191"/>
      <c r="J773" s="191"/>
      <c r="K773" s="191"/>
      <c r="L773" s="191"/>
      <c r="M773" s="191"/>
      <c r="N773" s="191"/>
      <c r="O773" s="191"/>
      <c r="P773" s="191"/>
      <c r="Q773" s="191"/>
      <c r="R773" s="191"/>
      <c r="S773" s="191"/>
      <c r="T773" s="191"/>
      <c r="U773" s="191"/>
      <c r="V773" s="191"/>
      <c r="W773" s="191"/>
      <c r="X773" s="191"/>
      <c r="Y773" s="191"/>
      <c r="Z773" s="191"/>
    </row>
    <row r="774" spans="1:26" ht="21" customHeight="1">
      <c r="A774" s="191"/>
      <c r="B774" s="191"/>
      <c r="C774" s="191"/>
      <c r="D774" s="191"/>
      <c r="E774" s="191"/>
      <c r="F774" s="191"/>
      <c r="G774" s="191"/>
      <c r="H774" s="191"/>
      <c r="I774" s="191"/>
      <c r="J774" s="191"/>
      <c r="K774" s="191"/>
      <c r="L774" s="191"/>
      <c r="M774" s="191"/>
      <c r="N774" s="191"/>
      <c r="O774" s="191"/>
      <c r="P774" s="191"/>
      <c r="Q774" s="191"/>
      <c r="R774" s="191"/>
      <c r="S774" s="191"/>
      <c r="T774" s="191"/>
      <c r="U774" s="191"/>
      <c r="V774" s="191"/>
      <c r="W774" s="191"/>
      <c r="X774" s="191"/>
      <c r="Y774" s="191"/>
      <c r="Z774" s="191"/>
    </row>
    <row r="775" spans="1:26" ht="21" customHeight="1">
      <c r="A775" s="191"/>
      <c r="B775" s="191"/>
      <c r="C775" s="191"/>
      <c r="D775" s="191"/>
      <c r="E775" s="191"/>
      <c r="F775" s="191"/>
      <c r="G775" s="191"/>
      <c r="H775" s="191"/>
      <c r="I775" s="191"/>
      <c r="J775" s="191"/>
      <c r="K775" s="191"/>
      <c r="L775" s="191"/>
      <c r="M775" s="191"/>
      <c r="N775" s="191"/>
      <c r="O775" s="191"/>
      <c r="P775" s="191"/>
      <c r="Q775" s="191"/>
      <c r="R775" s="191"/>
      <c r="S775" s="191"/>
      <c r="T775" s="191"/>
      <c r="U775" s="191"/>
      <c r="V775" s="191"/>
      <c r="W775" s="191"/>
      <c r="X775" s="191"/>
      <c r="Y775" s="191"/>
      <c r="Z775" s="191"/>
    </row>
    <row r="776" spans="1:26" ht="21" customHeight="1">
      <c r="A776" s="191"/>
      <c r="B776" s="191"/>
      <c r="C776" s="191"/>
      <c r="D776" s="191"/>
      <c r="E776" s="191"/>
      <c r="F776" s="191"/>
      <c r="G776" s="191"/>
      <c r="H776" s="191"/>
      <c r="I776" s="191"/>
      <c r="J776" s="191"/>
      <c r="K776" s="191"/>
      <c r="L776" s="191"/>
      <c r="M776" s="191"/>
      <c r="N776" s="191"/>
      <c r="O776" s="191"/>
      <c r="P776" s="191"/>
      <c r="Q776" s="191"/>
      <c r="R776" s="191"/>
      <c r="S776" s="191"/>
      <c r="T776" s="191"/>
      <c r="U776" s="191"/>
      <c r="V776" s="191"/>
      <c r="W776" s="191"/>
      <c r="X776" s="191"/>
      <c r="Y776" s="191"/>
      <c r="Z776" s="191"/>
    </row>
    <row r="777" spans="1:26" ht="21" customHeight="1">
      <c r="A777" s="191"/>
      <c r="B777" s="191"/>
      <c r="C777" s="191"/>
      <c r="D777" s="191"/>
      <c r="E777" s="191"/>
      <c r="F777" s="191"/>
      <c r="G777" s="191"/>
      <c r="H777" s="191"/>
      <c r="I777" s="191"/>
      <c r="J777" s="191"/>
      <c r="K777" s="191"/>
      <c r="L777" s="191"/>
      <c r="M777" s="191"/>
      <c r="N777" s="191"/>
      <c r="O777" s="191"/>
      <c r="P777" s="191"/>
      <c r="Q777" s="191"/>
      <c r="R777" s="191"/>
      <c r="S777" s="191"/>
      <c r="T777" s="191"/>
      <c r="U777" s="191"/>
      <c r="V777" s="191"/>
      <c r="W777" s="191"/>
      <c r="X777" s="191"/>
      <c r="Y777" s="191"/>
      <c r="Z777" s="191"/>
    </row>
    <row r="778" spans="1:26" ht="21" customHeight="1">
      <c r="A778" s="191"/>
      <c r="B778" s="191"/>
      <c r="C778" s="191"/>
      <c r="D778" s="191"/>
      <c r="E778" s="191"/>
      <c r="F778" s="191"/>
      <c r="G778" s="191"/>
      <c r="H778" s="191"/>
      <c r="I778" s="191"/>
      <c r="J778" s="191"/>
      <c r="K778" s="191"/>
      <c r="L778" s="191"/>
      <c r="M778" s="191"/>
      <c r="N778" s="191"/>
      <c r="O778" s="191"/>
      <c r="P778" s="191"/>
      <c r="Q778" s="191"/>
      <c r="R778" s="191"/>
      <c r="S778" s="191"/>
      <c r="T778" s="191"/>
      <c r="U778" s="191"/>
      <c r="V778" s="191"/>
      <c r="W778" s="191"/>
      <c r="X778" s="191"/>
      <c r="Y778" s="191"/>
      <c r="Z778" s="191"/>
    </row>
    <row r="779" spans="1:26" ht="21" customHeight="1">
      <c r="A779" s="191"/>
      <c r="B779" s="191"/>
      <c r="C779" s="191"/>
      <c r="D779" s="191"/>
      <c r="E779" s="191"/>
      <c r="F779" s="191"/>
      <c r="G779" s="191"/>
      <c r="H779" s="191"/>
      <c r="I779" s="191"/>
      <c r="J779" s="191"/>
      <c r="K779" s="191"/>
      <c r="L779" s="191"/>
      <c r="M779" s="191"/>
      <c r="N779" s="191"/>
      <c r="O779" s="191"/>
      <c r="P779" s="191"/>
      <c r="Q779" s="191"/>
      <c r="R779" s="191"/>
      <c r="S779" s="191"/>
      <c r="T779" s="191"/>
      <c r="U779" s="191"/>
      <c r="V779" s="191"/>
      <c r="W779" s="191"/>
      <c r="X779" s="191"/>
      <c r="Y779" s="191"/>
      <c r="Z779" s="191"/>
    </row>
    <row r="780" spans="1:26" ht="21" customHeight="1">
      <c r="A780" s="191"/>
      <c r="B780" s="191"/>
      <c r="C780" s="191"/>
      <c r="D780" s="191"/>
      <c r="E780" s="191"/>
      <c r="F780" s="191"/>
      <c r="G780" s="191"/>
      <c r="H780" s="191"/>
      <c r="I780" s="191"/>
      <c r="J780" s="191"/>
      <c r="K780" s="191"/>
      <c r="L780" s="191"/>
      <c r="M780" s="191"/>
      <c r="N780" s="191"/>
      <c r="O780" s="191"/>
      <c r="P780" s="191"/>
      <c r="Q780" s="191"/>
      <c r="R780" s="191"/>
      <c r="S780" s="191"/>
      <c r="T780" s="191"/>
      <c r="U780" s="191"/>
      <c r="V780" s="191"/>
      <c r="W780" s="191"/>
      <c r="X780" s="191"/>
      <c r="Y780" s="191"/>
      <c r="Z780" s="191"/>
    </row>
    <row r="781" spans="1:26" ht="21" customHeight="1">
      <c r="A781" s="191"/>
      <c r="B781" s="191"/>
      <c r="C781" s="191"/>
      <c r="D781" s="191"/>
      <c r="E781" s="191"/>
      <c r="F781" s="191"/>
      <c r="G781" s="191"/>
      <c r="H781" s="191"/>
      <c r="I781" s="191"/>
      <c r="J781" s="191"/>
      <c r="K781" s="191"/>
      <c r="L781" s="191"/>
      <c r="M781" s="191"/>
      <c r="N781" s="191"/>
      <c r="O781" s="191"/>
      <c r="P781" s="191"/>
      <c r="Q781" s="191"/>
      <c r="R781" s="191"/>
      <c r="S781" s="191"/>
      <c r="T781" s="191"/>
      <c r="U781" s="191"/>
      <c r="V781" s="191"/>
      <c r="W781" s="191"/>
      <c r="X781" s="191"/>
      <c r="Y781" s="191"/>
      <c r="Z781" s="191"/>
    </row>
    <row r="782" spans="1:26" ht="21" customHeight="1">
      <c r="A782" s="191"/>
      <c r="B782" s="191"/>
      <c r="C782" s="191"/>
      <c r="D782" s="191"/>
      <c r="E782" s="191"/>
      <c r="F782" s="191"/>
      <c r="G782" s="191"/>
      <c r="H782" s="191"/>
      <c r="I782" s="191"/>
      <c r="J782" s="191"/>
      <c r="K782" s="191"/>
      <c r="L782" s="191"/>
      <c r="M782" s="191"/>
      <c r="N782" s="191"/>
      <c r="O782" s="191"/>
      <c r="P782" s="191"/>
      <c r="Q782" s="191"/>
      <c r="R782" s="191"/>
      <c r="S782" s="191"/>
      <c r="T782" s="191"/>
      <c r="U782" s="191"/>
      <c r="V782" s="191"/>
      <c r="W782" s="191"/>
      <c r="X782" s="191"/>
      <c r="Y782" s="191"/>
      <c r="Z782" s="191"/>
    </row>
    <row r="783" spans="1:26" ht="21" customHeight="1">
      <c r="A783" s="191"/>
      <c r="B783" s="191"/>
      <c r="C783" s="191"/>
      <c r="D783" s="191"/>
      <c r="E783" s="191"/>
      <c r="F783" s="191"/>
      <c r="G783" s="191"/>
      <c r="H783" s="191"/>
      <c r="I783" s="191"/>
      <c r="J783" s="191"/>
      <c r="K783" s="191"/>
      <c r="L783" s="191"/>
      <c r="M783" s="191"/>
      <c r="N783" s="191"/>
      <c r="O783" s="191"/>
      <c r="P783" s="191"/>
      <c r="Q783" s="191"/>
      <c r="R783" s="191"/>
      <c r="S783" s="191"/>
      <c r="T783" s="191"/>
      <c r="U783" s="191"/>
      <c r="V783" s="191"/>
      <c r="W783" s="191"/>
      <c r="X783" s="191"/>
      <c r="Y783" s="191"/>
      <c r="Z783" s="191"/>
    </row>
    <row r="784" spans="1:26" ht="21" customHeight="1">
      <c r="A784" s="191"/>
      <c r="B784" s="191"/>
      <c r="C784" s="191"/>
      <c r="D784" s="191"/>
      <c r="E784" s="191"/>
      <c r="F784" s="191"/>
      <c r="G784" s="191"/>
      <c r="H784" s="191"/>
      <c r="I784" s="191"/>
      <c r="J784" s="191"/>
      <c r="K784" s="191"/>
      <c r="L784" s="191"/>
      <c r="M784" s="191"/>
      <c r="N784" s="191"/>
      <c r="O784" s="191"/>
      <c r="P784" s="191"/>
      <c r="Q784" s="191"/>
      <c r="R784" s="191"/>
      <c r="S784" s="191"/>
      <c r="T784" s="191"/>
      <c r="U784" s="191"/>
      <c r="V784" s="191"/>
      <c r="W784" s="191"/>
      <c r="X784" s="191"/>
      <c r="Y784" s="191"/>
      <c r="Z784" s="191"/>
    </row>
    <row r="785" spans="1:26" ht="21" customHeight="1">
      <c r="A785" s="191"/>
      <c r="B785" s="191"/>
      <c r="C785" s="191"/>
      <c r="D785" s="191"/>
      <c r="E785" s="191"/>
      <c r="F785" s="191"/>
      <c r="G785" s="191"/>
      <c r="H785" s="191"/>
      <c r="I785" s="191"/>
      <c r="J785" s="191"/>
      <c r="K785" s="191"/>
      <c r="L785" s="191"/>
      <c r="M785" s="191"/>
      <c r="N785" s="191"/>
      <c r="O785" s="191"/>
      <c r="P785" s="191"/>
      <c r="Q785" s="191"/>
      <c r="R785" s="191"/>
      <c r="S785" s="191"/>
      <c r="T785" s="191"/>
      <c r="U785" s="191"/>
      <c r="V785" s="191"/>
      <c r="W785" s="191"/>
      <c r="X785" s="191"/>
      <c r="Y785" s="191"/>
      <c r="Z785" s="191"/>
    </row>
    <row r="786" spans="1:26" ht="21" customHeight="1">
      <c r="A786" s="191"/>
      <c r="B786" s="191"/>
      <c r="C786" s="191"/>
      <c r="D786" s="191"/>
      <c r="E786" s="191"/>
      <c r="F786" s="191"/>
      <c r="G786" s="191"/>
      <c r="H786" s="191"/>
      <c r="I786" s="191"/>
      <c r="J786" s="191"/>
      <c r="K786" s="191"/>
      <c r="L786" s="191"/>
      <c r="M786" s="191"/>
      <c r="N786" s="191"/>
      <c r="O786" s="191"/>
      <c r="P786" s="191"/>
      <c r="Q786" s="191"/>
      <c r="R786" s="191"/>
      <c r="S786" s="191"/>
      <c r="T786" s="191"/>
      <c r="U786" s="191"/>
      <c r="V786" s="191"/>
      <c r="W786" s="191"/>
      <c r="X786" s="191"/>
      <c r="Y786" s="191"/>
      <c r="Z786" s="191"/>
    </row>
    <row r="787" spans="1:26" ht="21" customHeight="1">
      <c r="A787" s="191"/>
      <c r="B787" s="191"/>
      <c r="C787" s="191"/>
      <c r="D787" s="191"/>
      <c r="E787" s="191"/>
      <c r="F787" s="191"/>
      <c r="G787" s="191"/>
      <c r="H787" s="191"/>
      <c r="I787" s="191"/>
      <c r="J787" s="191"/>
      <c r="K787" s="191"/>
      <c r="L787" s="191"/>
      <c r="M787" s="191"/>
      <c r="N787" s="191"/>
      <c r="O787" s="191"/>
      <c r="P787" s="191"/>
      <c r="Q787" s="191"/>
      <c r="R787" s="191"/>
      <c r="S787" s="191"/>
      <c r="T787" s="191"/>
      <c r="U787" s="191"/>
      <c r="V787" s="191"/>
      <c r="W787" s="191"/>
      <c r="X787" s="191"/>
      <c r="Y787" s="191"/>
      <c r="Z787" s="191"/>
    </row>
    <row r="788" spans="1:26" ht="21" customHeight="1">
      <c r="A788" s="191"/>
      <c r="B788" s="191"/>
      <c r="C788" s="191"/>
      <c r="D788" s="191"/>
      <c r="E788" s="191"/>
      <c r="F788" s="191"/>
      <c r="G788" s="191"/>
      <c r="H788" s="191"/>
      <c r="I788" s="191"/>
      <c r="J788" s="191"/>
      <c r="K788" s="191"/>
      <c r="L788" s="191"/>
      <c r="M788" s="191"/>
      <c r="N788" s="191"/>
      <c r="O788" s="191"/>
      <c r="P788" s="191"/>
      <c r="Q788" s="191"/>
      <c r="R788" s="191"/>
      <c r="S788" s="191"/>
      <c r="T788" s="191"/>
      <c r="U788" s="191"/>
      <c r="V788" s="191"/>
      <c r="W788" s="191"/>
      <c r="X788" s="191"/>
      <c r="Y788" s="191"/>
      <c r="Z788" s="191"/>
    </row>
    <row r="789" spans="1:26" ht="21" customHeight="1">
      <c r="A789" s="191"/>
      <c r="B789" s="191"/>
      <c r="C789" s="191"/>
      <c r="D789" s="191"/>
      <c r="E789" s="191"/>
      <c r="F789" s="191"/>
      <c r="G789" s="191"/>
      <c r="H789" s="191"/>
      <c r="I789" s="191"/>
      <c r="J789" s="191"/>
      <c r="K789" s="191"/>
      <c r="L789" s="191"/>
      <c r="M789" s="191"/>
      <c r="N789" s="191"/>
      <c r="O789" s="191"/>
      <c r="P789" s="191"/>
      <c r="Q789" s="191"/>
      <c r="R789" s="191"/>
      <c r="S789" s="191"/>
      <c r="T789" s="191"/>
      <c r="U789" s="191"/>
      <c r="V789" s="191"/>
      <c r="W789" s="191"/>
      <c r="X789" s="191"/>
      <c r="Y789" s="191"/>
      <c r="Z789" s="191"/>
    </row>
    <row r="790" spans="1:26" ht="21" customHeight="1">
      <c r="A790" s="191"/>
      <c r="B790" s="191"/>
      <c r="C790" s="191"/>
      <c r="D790" s="191"/>
      <c r="E790" s="191"/>
      <c r="F790" s="191"/>
      <c r="G790" s="191"/>
      <c r="H790" s="191"/>
      <c r="I790" s="191"/>
      <c r="J790" s="191"/>
      <c r="K790" s="191"/>
      <c r="L790" s="191"/>
      <c r="M790" s="191"/>
      <c r="N790" s="191"/>
      <c r="O790" s="191"/>
      <c r="P790" s="191"/>
      <c r="Q790" s="191"/>
      <c r="R790" s="191"/>
      <c r="S790" s="191"/>
      <c r="T790" s="191"/>
      <c r="U790" s="191"/>
      <c r="V790" s="191"/>
      <c r="W790" s="191"/>
      <c r="X790" s="191"/>
      <c r="Y790" s="191"/>
      <c r="Z790" s="191"/>
    </row>
    <row r="791" spans="1:26" ht="21" customHeight="1">
      <c r="A791" s="191"/>
      <c r="B791" s="191"/>
      <c r="C791" s="191"/>
      <c r="D791" s="191"/>
      <c r="E791" s="191"/>
      <c r="F791" s="191"/>
      <c r="G791" s="191"/>
      <c r="H791" s="191"/>
      <c r="I791" s="191"/>
      <c r="J791" s="191"/>
      <c r="K791" s="191"/>
      <c r="L791" s="191"/>
      <c r="M791" s="191"/>
      <c r="N791" s="191"/>
      <c r="O791" s="191"/>
      <c r="P791" s="191"/>
      <c r="Q791" s="191"/>
      <c r="R791" s="191"/>
      <c r="S791" s="191"/>
      <c r="T791" s="191"/>
      <c r="U791" s="191"/>
      <c r="V791" s="191"/>
      <c r="W791" s="191"/>
      <c r="X791" s="191"/>
      <c r="Y791" s="191"/>
      <c r="Z791" s="191"/>
    </row>
    <row r="792" spans="1:26" ht="21" customHeight="1">
      <c r="A792" s="191"/>
      <c r="B792" s="191"/>
      <c r="C792" s="191"/>
      <c r="D792" s="191"/>
      <c r="E792" s="191"/>
      <c r="F792" s="191"/>
      <c r="G792" s="191"/>
      <c r="H792" s="191"/>
      <c r="I792" s="191"/>
      <c r="J792" s="191"/>
      <c r="K792" s="191"/>
      <c r="L792" s="191"/>
      <c r="M792" s="191"/>
      <c r="N792" s="191"/>
      <c r="O792" s="191"/>
      <c r="P792" s="191"/>
      <c r="Q792" s="191"/>
      <c r="R792" s="191"/>
      <c r="S792" s="191"/>
      <c r="T792" s="191"/>
      <c r="U792" s="191"/>
      <c r="V792" s="191"/>
      <c r="W792" s="191"/>
      <c r="X792" s="191"/>
      <c r="Y792" s="191"/>
      <c r="Z792" s="191"/>
    </row>
    <row r="793" spans="1:26" ht="21" customHeight="1">
      <c r="A793" s="191"/>
      <c r="B793" s="191"/>
      <c r="C793" s="191"/>
      <c r="D793" s="191"/>
      <c r="E793" s="191"/>
      <c r="F793" s="191"/>
      <c r="G793" s="191"/>
      <c r="H793" s="191"/>
      <c r="I793" s="191"/>
      <c r="J793" s="191"/>
      <c r="K793" s="191"/>
      <c r="L793" s="191"/>
      <c r="M793" s="191"/>
      <c r="N793" s="191"/>
      <c r="O793" s="191"/>
      <c r="P793" s="191"/>
      <c r="Q793" s="191"/>
      <c r="R793" s="191"/>
      <c r="S793" s="191"/>
      <c r="T793" s="191"/>
      <c r="U793" s="191"/>
      <c r="V793" s="191"/>
      <c r="W793" s="191"/>
      <c r="X793" s="191"/>
      <c r="Y793" s="191"/>
      <c r="Z793" s="191"/>
    </row>
    <row r="794" spans="1:26" ht="21" customHeight="1">
      <c r="A794" s="191"/>
      <c r="B794" s="191"/>
      <c r="C794" s="191"/>
      <c r="D794" s="191"/>
      <c r="E794" s="191"/>
      <c r="F794" s="191"/>
      <c r="G794" s="191"/>
      <c r="H794" s="191"/>
      <c r="I794" s="191"/>
      <c r="J794" s="191"/>
      <c r="K794" s="191"/>
      <c r="L794" s="191"/>
      <c r="M794" s="191"/>
      <c r="N794" s="191"/>
      <c r="O794" s="191"/>
      <c r="P794" s="191"/>
      <c r="Q794" s="191"/>
      <c r="R794" s="191"/>
      <c r="S794" s="191"/>
      <c r="T794" s="191"/>
      <c r="U794" s="191"/>
      <c r="V794" s="191"/>
      <c r="W794" s="191"/>
      <c r="X794" s="191"/>
      <c r="Y794" s="191"/>
      <c r="Z794" s="191"/>
    </row>
    <row r="795" spans="1:26" ht="21" customHeight="1">
      <c r="A795" s="191"/>
      <c r="B795" s="191"/>
      <c r="C795" s="191"/>
      <c r="D795" s="191"/>
      <c r="E795" s="191"/>
      <c r="F795" s="191"/>
      <c r="G795" s="191"/>
      <c r="H795" s="191"/>
      <c r="I795" s="191"/>
      <c r="J795" s="191"/>
      <c r="K795" s="191"/>
      <c r="L795" s="191"/>
      <c r="M795" s="191"/>
      <c r="N795" s="191"/>
      <c r="O795" s="191"/>
      <c r="P795" s="191"/>
      <c r="Q795" s="191"/>
      <c r="R795" s="191"/>
      <c r="S795" s="191"/>
      <c r="T795" s="191"/>
      <c r="U795" s="191"/>
      <c r="V795" s="191"/>
      <c r="W795" s="191"/>
      <c r="X795" s="191"/>
      <c r="Y795" s="191"/>
      <c r="Z795" s="191"/>
    </row>
    <row r="796" spans="1:26" ht="21" customHeight="1">
      <c r="A796" s="191"/>
      <c r="B796" s="191"/>
      <c r="C796" s="191"/>
      <c r="D796" s="191"/>
      <c r="E796" s="191"/>
      <c r="F796" s="191"/>
      <c r="G796" s="191"/>
      <c r="H796" s="191"/>
      <c r="I796" s="191"/>
      <c r="J796" s="191"/>
      <c r="K796" s="191"/>
      <c r="L796" s="191"/>
      <c r="M796" s="191"/>
      <c r="N796" s="191"/>
      <c r="O796" s="191"/>
      <c r="P796" s="191"/>
      <c r="Q796" s="191"/>
      <c r="R796" s="191"/>
      <c r="S796" s="191"/>
      <c r="T796" s="191"/>
      <c r="U796" s="191"/>
      <c r="V796" s="191"/>
      <c r="W796" s="191"/>
      <c r="X796" s="191"/>
      <c r="Y796" s="191"/>
      <c r="Z796" s="191"/>
    </row>
    <row r="797" spans="1:26" ht="21" customHeight="1">
      <c r="A797" s="191"/>
      <c r="B797" s="191"/>
      <c r="C797" s="191"/>
      <c r="D797" s="191"/>
      <c r="E797" s="191"/>
      <c r="F797" s="191"/>
      <c r="G797" s="191"/>
      <c r="H797" s="191"/>
      <c r="I797" s="191"/>
      <c r="J797" s="191"/>
      <c r="K797" s="191"/>
      <c r="L797" s="191"/>
      <c r="M797" s="191"/>
      <c r="N797" s="191"/>
      <c r="O797" s="191"/>
      <c r="P797" s="191"/>
      <c r="Q797" s="191"/>
      <c r="R797" s="191"/>
      <c r="S797" s="191"/>
      <c r="T797" s="191"/>
      <c r="U797" s="191"/>
      <c r="V797" s="191"/>
      <c r="W797" s="191"/>
      <c r="X797" s="191"/>
      <c r="Y797" s="191"/>
      <c r="Z797" s="191"/>
    </row>
    <row r="798" spans="1:26" ht="21" customHeight="1">
      <c r="A798" s="191"/>
      <c r="B798" s="191"/>
      <c r="C798" s="191"/>
      <c r="D798" s="191"/>
      <c r="E798" s="191"/>
      <c r="F798" s="191"/>
      <c r="G798" s="191"/>
      <c r="H798" s="191"/>
      <c r="I798" s="191"/>
      <c r="J798" s="191"/>
      <c r="K798" s="191"/>
      <c r="L798" s="191"/>
      <c r="M798" s="191"/>
      <c r="N798" s="191"/>
      <c r="O798" s="191"/>
      <c r="P798" s="191"/>
      <c r="Q798" s="191"/>
      <c r="R798" s="191"/>
      <c r="S798" s="191"/>
      <c r="T798" s="191"/>
      <c r="U798" s="191"/>
      <c r="V798" s="191"/>
      <c r="W798" s="191"/>
      <c r="X798" s="191"/>
      <c r="Y798" s="191"/>
      <c r="Z798" s="191"/>
    </row>
    <row r="799" spans="1:26" ht="21" customHeight="1">
      <c r="A799" s="191"/>
      <c r="B799" s="191"/>
      <c r="C799" s="191"/>
      <c r="D799" s="191"/>
      <c r="E799" s="191"/>
      <c r="F799" s="191"/>
      <c r="G799" s="191"/>
      <c r="H799" s="191"/>
      <c r="I799" s="191"/>
      <c r="J799" s="191"/>
      <c r="K799" s="191"/>
      <c r="L799" s="191"/>
      <c r="M799" s="191"/>
      <c r="N799" s="191"/>
      <c r="O799" s="191"/>
      <c r="P799" s="191"/>
      <c r="Q799" s="191"/>
      <c r="R799" s="191"/>
      <c r="S799" s="191"/>
      <c r="T799" s="191"/>
      <c r="U799" s="191"/>
      <c r="V799" s="191"/>
      <c r="W799" s="191"/>
      <c r="X799" s="191"/>
      <c r="Y799" s="191"/>
      <c r="Z799" s="191"/>
    </row>
    <row r="800" spans="1:26" ht="21" customHeight="1">
      <c r="A800" s="191"/>
      <c r="B800" s="191"/>
      <c r="C800" s="191"/>
      <c r="D800" s="191"/>
      <c r="E800" s="191"/>
      <c r="F800" s="191"/>
      <c r="G800" s="191"/>
      <c r="H800" s="191"/>
      <c r="I800" s="191"/>
      <c r="J800" s="191"/>
      <c r="K800" s="191"/>
      <c r="L800" s="191"/>
      <c r="M800" s="191"/>
      <c r="N800" s="191"/>
      <c r="O800" s="191"/>
      <c r="P800" s="191"/>
      <c r="Q800" s="191"/>
      <c r="R800" s="191"/>
      <c r="S800" s="191"/>
      <c r="T800" s="191"/>
      <c r="U800" s="191"/>
      <c r="V800" s="191"/>
      <c r="W800" s="191"/>
      <c r="X800" s="191"/>
      <c r="Y800" s="191"/>
      <c r="Z800" s="191"/>
    </row>
    <row r="801" spans="1:26" ht="21" customHeight="1">
      <c r="A801" s="191"/>
      <c r="B801" s="191"/>
      <c r="C801" s="191"/>
      <c r="D801" s="191"/>
      <c r="E801" s="191"/>
      <c r="F801" s="191"/>
      <c r="G801" s="191"/>
      <c r="H801" s="191"/>
      <c r="I801" s="191"/>
      <c r="J801" s="191"/>
      <c r="K801" s="191"/>
      <c r="L801" s="191"/>
      <c r="M801" s="191"/>
      <c r="N801" s="191"/>
      <c r="O801" s="191"/>
      <c r="P801" s="191"/>
      <c r="Q801" s="191"/>
      <c r="R801" s="191"/>
      <c r="S801" s="191"/>
      <c r="T801" s="191"/>
      <c r="U801" s="191"/>
      <c r="V801" s="191"/>
      <c r="W801" s="191"/>
      <c r="X801" s="191"/>
      <c r="Y801" s="191"/>
      <c r="Z801" s="191"/>
    </row>
    <row r="802" spans="1:26" ht="21" customHeight="1">
      <c r="A802" s="191"/>
      <c r="B802" s="191"/>
      <c r="C802" s="191"/>
      <c r="D802" s="191"/>
      <c r="E802" s="191"/>
      <c r="F802" s="191"/>
      <c r="G802" s="191"/>
      <c r="H802" s="191"/>
      <c r="I802" s="191"/>
      <c r="J802" s="191"/>
      <c r="K802" s="191"/>
      <c r="L802" s="191"/>
      <c r="M802" s="191"/>
      <c r="N802" s="191"/>
      <c r="O802" s="191"/>
      <c r="P802" s="191"/>
      <c r="Q802" s="191"/>
      <c r="R802" s="191"/>
      <c r="S802" s="191"/>
      <c r="T802" s="191"/>
      <c r="U802" s="191"/>
      <c r="V802" s="191"/>
      <c r="W802" s="191"/>
      <c r="X802" s="191"/>
      <c r="Y802" s="191"/>
      <c r="Z802" s="191"/>
    </row>
    <row r="803" spans="1:26" ht="21" customHeight="1">
      <c r="A803" s="191"/>
      <c r="B803" s="191"/>
      <c r="C803" s="191"/>
      <c r="D803" s="191"/>
      <c r="E803" s="191"/>
      <c r="F803" s="191"/>
      <c r="G803" s="191"/>
      <c r="H803" s="191"/>
      <c r="I803" s="191"/>
      <c r="J803" s="191"/>
      <c r="K803" s="191"/>
      <c r="L803" s="191"/>
      <c r="M803" s="191"/>
      <c r="N803" s="191"/>
      <c r="O803" s="191"/>
      <c r="P803" s="191"/>
      <c r="Q803" s="191"/>
      <c r="R803" s="191"/>
      <c r="S803" s="191"/>
      <c r="T803" s="191"/>
      <c r="U803" s="191"/>
      <c r="V803" s="191"/>
      <c r="W803" s="191"/>
      <c r="X803" s="191"/>
      <c r="Y803" s="191"/>
      <c r="Z803" s="191"/>
    </row>
    <row r="804" spans="1:26" ht="21" customHeight="1">
      <c r="A804" s="191"/>
      <c r="B804" s="191"/>
      <c r="C804" s="191"/>
      <c r="D804" s="191"/>
      <c r="E804" s="191"/>
      <c r="F804" s="191"/>
      <c r="G804" s="191"/>
      <c r="H804" s="191"/>
      <c r="I804" s="191"/>
      <c r="J804" s="191"/>
      <c r="K804" s="191"/>
      <c r="L804" s="191"/>
      <c r="M804" s="191"/>
      <c r="N804" s="191"/>
      <c r="O804" s="191"/>
      <c r="P804" s="191"/>
      <c r="Q804" s="191"/>
      <c r="R804" s="191"/>
      <c r="S804" s="191"/>
      <c r="T804" s="191"/>
      <c r="U804" s="191"/>
      <c r="V804" s="191"/>
      <c r="W804" s="191"/>
      <c r="X804" s="191"/>
      <c r="Y804" s="191"/>
      <c r="Z804" s="191"/>
    </row>
    <row r="805" spans="1:26" ht="21" customHeight="1">
      <c r="A805" s="191"/>
      <c r="B805" s="191"/>
      <c r="C805" s="191"/>
      <c r="D805" s="191"/>
      <c r="E805" s="191"/>
      <c r="F805" s="191"/>
      <c r="G805" s="191"/>
      <c r="H805" s="191"/>
      <c r="I805" s="191"/>
      <c r="J805" s="191"/>
      <c r="K805" s="191"/>
      <c r="L805" s="191"/>
      <c r="M805" s="191"/>
      <c r="N805" s="191"/>
      <c r="O805" s="191"/>
      <c r="P805" s="191"/>
      <c r="Q805" s="191"/>
      <c r="R805" s="191"/>
      <c r="S805" s="191"/>
      <c r="T805" s="191"/>
      <c r="U805" s="191"/>
      <c r="V805" s="191"/>
      <c r="W805" s="191"/>
      <c r="X805" s="191"/>
      <c r="Y805" s="191"/>
      <c r="Z805" s="191"/>
    </row>
    <row r="806" spans="1:26" ht="21" customHeight="1">
      <c r="A806" s="191"/>
      <c r="B806" s="191"/>
      <c r="C806" s="191"/>
      <c r="D806" s="191"/>
      <c r="E806" s="191"/>
      <c r="F806" s="191"/>
      <c r="G806" s="191"/>
      <c r="H806" s="191"/>
      <c r="I806" s="191"/>
      <c r="J806" s="191"/>
      <c r="K806" s="191"/>
      <c r="L806" s="191"/>
      <c r="M806" s="191"/>
      <c r="N806" s="191"/>
      <c r="O806" s="191"/>
      <c r="P806" s="191"/>
      <c r="Q806" s="191"/>
      <c r="R806" s="191"/>
      <c r="S806" s="191"/>
      <c r="T806" s="191"/>
      <c r="U806" s="191"/>
      <c r="V806" s="191"/>
      <c r="W806" s="191"/>
      <c r="X806" s="191"/>
      <c r="Y806" s="191"/>
      <c r="Z806" s="191"/>
    </row>
    <row r="807" spans="1:26" ht="21" customHeight="1">
      <c r="A807" s="191"/>
      <c r="B807" s="191"/>
      <c r="C807" s="191"/>
      <c r="D807" s="191"/>
      <c r="E807" s="191"/>
      <c r="F807" s="191"/>
      <c r="G807" s="191"/>
      <c r="H807" s="191"/>
      <c r="I807" s="191"/>
      <c r="J807" s="191"/>
      <c r="K807" s="191"/>
      <c r="L807" s="191"/>
      <c r="M807" s="191"/>
      <c r="N807" s="191"/>
      <c r="O807" s="191"/>
      <c r="P807" s="191"/>
      <c r="Q807" s="191"/>
      <c r="R807" s="191"/>
      <c r="S807" s="191"/>
      <c r="T807" s="191"/>
      <c r="U807" s="191"/>
      <c r="V807" s="191"/>
      <c r="W807" s="191"/>
      <c r="X807" s="191"/>
      <c r="Y807" s="191"/>
      <c r="Z807" s="191"/>
    </row>
    <row r="808" spans="1:26" ht="21" customHeight="1">
      <c r="A808" s="191"/>
      <c r="B808" s="191"/>
      <c r="C808" s="191"/>
      <c r="D808" s="191"/>
      <c r="E808" s="191"/>
      <c r="F808" s="191"/>
      <c r="G808" s="191"/>
      <c r="H808" s="191"/>
      <c r="I808" s="191"/>
      <c r="J808" s="191"/>
      <c r="K808" s="191"/>
      <c r="L808" s="191"/>
      <c r="M808" s="191"/>
      <c r="N808" s="191"/>
      <c r="O808" s="191"/>
      <c r="P808" s="191"/>
      <c r="Q808" s="191"/>
      <c r="R808" s="191"/>
      <c r="S808" s="191"/>
      <c r="T808" s="191"/>
      <c r="U808" s="191"/>
      <c r="V808" s="191"/>
      <c r="W808" s="191"/>
      <c r="X808" s="191"/>
      <c r="Y808" s="191"/>
      <c r="Z808" s="191"/>
    </row>
    <row r="809" spans="1:26" ht="21" customHeight="1">
      <c r="A809" s="191"/>
      <c r="B809" s="191"/>
      <c r="C809" s="191"/>
      <c r="D809" s="191"/>
      <c r="E809" s="191"/>
      <c r="F809" s="191"/>
      <c r="G809" s="191"/>
      <c r="H809" s="191"/>
      <c r="I809" s="191"/>
      <c r="J809" s="191"/>
      <c r="K809" s="191"/>
      <c r="L809" s="191"/>
      <c r="M809" s="191"/>
      <c r="N809" s="191"/>
      <c r="O809" s="191"/>
      <c r="P809" s="191"/>
      <c r="Q809" s="191"/>
      <c r="R809" s="191"/>
      <c r="S809" s="191"/>
      <c r="T809" s="191"/>
      <c r="U809" s="191"/>
      <c r="V809" s="191"/>
      <c r="W809" s="191"/>
      <c r="X809" s="191"/>
      <c r="Y809" s="191"/>
      <c r="Z809" s="191"/>
    </row>
    <row r="810" spans="1:26" ht="21" customHeight="1">
      <c r="A810" s="191"/>
      <c r="B810" s="191"/>
      <c r="C810" s="191"/>
      <c r="D810" s="191"/>
      <c r="E810" s="191"/>
      <c r="F810" s="191"/>
      <c r="G810" s="191"/>
      <c r="H810" s="191"/>
      <c r="I810" s="191"/>
      <c r="J810" s="191"/>
      <c r="K810" s="191"/>
      <c r="L810" s="191"/>
      <c r="M810" s="191"/>
      <c r="N810" s="191"/>
      <c r="O810" s="191"/>
      <c r="P810" s="191"/>
      <c r="Q810" s="191"/>
      <c r="R810" s="191"/>
      <c r="S810" s="191"/>
      <c r="T810" s="191"/>
      <c r="U810" s="191"/>
      <c r="V810" s="191"/>
      <c r="W810" s="191"/>
      <c r="X810" s="191"/>
      <c r="Y810" s="191"/>
      <c r="Z810" s="191"/>
    </row>
    <row r="811" spans="1:26" ht="21" customHeight="1">
      <c r="A811" s="191"/>
      <c r="B811" s="191"/>
      <c r="C811" s="191"/>
      <c r="D811" s="191"/>
      <c r="E811" s="191"/>
      <c r="F811" s="191"/>
      <c r="G811" s="191"/>
      <c r="H811" s="191"/>
      <c r="I811" s="191"/>
      <c r="J811" s="191"/>
      <c r="K811" s="191"/>
      <c r="L811" s="191"/>
      <c r="M811" s="191"/>
      <c r="N811" s="191"/>
      <c r="O811" s="191"/>
      <c r="P811" s="191"/>
      <c r="Q811" s="191"/>
      <c r="R811" s="191"/>
      <c r="S811" s="191"/>
      <c r="T811" s="191"/>
      <c r="U811" s="191"/>
      <c r="V811" s="191"/>
      <c r="W811" s="191"/>
      <c r="X811" s="191"/>
      <c r="Y811" s="191"/>
      <c r="Z811" s="191"/>
    </row>
    <row r="812" spans="1:26" ht="21" customHeight="1">
      <c r="A812" s="191"/>
      <c r="B812" s="191"/>
      <c r="C812" s="191"/>
      <c r="D812" s="191"/>
      <c r="E812" s="191"/>
      <c r="F812" s="191"/>
      <c r="G812" s="191"/>
      <c r="H812" s="191"/>
      <c r="I812" s="191"/>
      <c r="J812" s="191"/>
      <c r="K812" s="191"/>
      <c r="L812" s="191"/>
      <c r="M812" s="191"/>
      <c r="N812" s="191"/>
      <c r="O812" s="191"/>
      <c r="P812" s="191"/>
      <c r="Q812" s="191"/>
      <c r="R812" s="191"/>
      <c r="S812" s="191"/>
      <c r="T812" s="191"/>
      <c r="U812" s="191"/>
      <c r="V812" s="191"/>
      <c r="W812" s="191"/>
      <c r="X812" s="191"/>
      <c r="Y812" s="191"/>
      <c r="Z812" s="191"/>
    </row>
    <row r="813" spans="1:26" ht="21" customHeight="1">
      <c r="A813" s="191"/>
      <c r="B813" s="191"/>
      <c r="C813" s="191"/>
      <c r="D813" s="191"/>
      <c r="E813" s="191"/>
      <c r="F813" s="191"/>
      <c r="G813" s="191"/>
      <c r="H813" s="191"/>
      <c r="I813" s="191"/>
      <c r="J813" s="191"/>
      <c r="K813" s="191"/>
      <c r="L813" s="191"/>
      <c r="M813" s="191"/>
      <c r="N813" s="191"/>
      <c r="O813" s="191"/>
      <c r="P813" s="191"/>
      <c r="Q813" s="191"/>
      <c r="R813" s="191"/>
      <c r="S813" s="191"/>
      <c r="T813" s="191"/>
      <c r="U813" s="191"/>
      <c r="V813" s="191"/>
      <c r="W813" s="191"/>
      <c r="X813" s="191"/>
      <c r="Y813" s="191"/>
      <c r="Z813" s="191"/>
    </row>
    <row r="814" spans="1:26" ht="21" customHeight="1">
      <c r="A814" s="191"/>
      <c r="B814" s="191"/>
      <c r="C814" s="191"/>
      <c r="D814" s="191"/>
      <c r="E814" s="191"/>
      <c r="F814" s="191"/>
      <c r="G814" s="191"/>
      <c r="H814" s="191"/>
      <c r="I814" s="191"/>
      <c r="J814" s="191"/>
      <c r="K814" s="191"/>
      <c r="L814" s="191"/>
      <c r="M814" s="191"/>
      <c r="N814" s="191"/>
      <c r="O814" s="191"/>
      <c r="P814" s="191"/>
      <c r="Q814" s="191"/>
      <c r="R814" s="191"/>
      <c r="S814" s="191"/>
      <c r="T814" s="191"/>
      <c r="U814" s="191"/>
      <c r="V814" s="191"/>
      <c r="W814" s="191"/>
      <c r="X814" s="191"/>
      <c r="Y814" s="191"/>
      <c r="Z814" s="191"/>
    </row>
    <row r="815" spans="1:26" ht="21" customHeight="1">
      <c r="A815" s="191"/>
      <c r="B815" s="191"/>
      <c r="C815" s="191"/>
      <c r="D815" s="191"/>
      <c r="E815" s="191"/>
      <c r="F815" s="191"/>
      <c r="G815" s="191"/>
      <c r="H815" s="191"/>
      <c r="I815" s="191"/>
      <c r="J815" s="191"/>
      <c r="K815" s="191"/>
      <c r="L815" s="191"/>
      <c r="M815" s="191"/>
      <c r="N815" s="191"/>
      <c r="O815" s="191"/>
      <c r="P815" s="191"/>
      <c r="Q815" s="191"/>
      <c r="R815" s="191"/>
      <c r="S815" s="191"/>
      <c r="T815" s="191"/>
      <c r="U815" s="191"/>
      <c r="V815" s="191"/>
      <c r="W815" s="191"/>
      <c r="X815" s="191"/>
      <c r="Y815" s="191"/>
      <c r="Z815" s="191"/>
    </row>
    <row r="816" spans="1:26" ht="21" customHeight="1">
      <c r="A816" s="191"/>
      <c r="B816" s="191"/>
      <c r="C816" s="191"/>
      <c r="D816" s="191"/>
      <c r="E816" s="191"/>
      <c r="F816" s="191"/>
      <c r="G816" s="191"/>
      <c r="H816" s="191"/>
      <c r="I816" s="191"/>
      <c r="J816" s="191"/>
      <c r="K816" s="191"/>
      <c r="L816" s="191"/>
      <c r="M816" s="191"/>
      <c r="N816" s="191"/>
      <c r="O816" s="191"/>
      <c r="P816" s="191"/>
      <c r="Q816" s="191"/>
      <c r="R816" s="191"/>
      <c r="S816" s="191"/>
      <c r="T816" s="191"/>
      <c r="U816" s="191"/>
      <c r="V816" s="191"/>
      <c r="W816" s="191"/>
      <c r="X816" s="191"/>
      <c r="Y816" s="191"/>
      <c r="Z816" s="191"/>
    </row>
    <row r="817" spans="1:26" ht="21" customHeight="1">
      <c r="A817" s="191"/>
      <c r="B817" s="191"/>
      <c r="C817" s="191"/>
      <c r="D817" s="191"/>
      <c r="E817" s="191"/>
      <c r="F817" s="191"/>
      <c r="G817" s="191"/>
      <c r="H817" s="191"/>
      <c r="I817" s="191"/>
      <c r="J817" s="191"/>
      <c r="K817" s="191"/>
      <c r="L817" s="191"/>
      <c r="M817" s="191"/>
      <c r="N817" s="191"/>
      <c r="O817" s="191"/>
      <c r="P817" s="191"/>
      <c r="Q817" s="191"/>
      <c r="R817" s="191"/>
      <c r="S817" s="191"/>
      <c r="T817" s="191"/>
      <c r="U817" s="191"/>
      <c r="V817" s="191"/>
      <c r="W817" s="191"/>
      <c r="X817" s="191"/>
      <c r="Y817" s="191"/>
      <c r="Z817" s="191"/>
    </row>
    <row r="818" spans="1:26" ht="21" customHeight="1">
      <c r="A818" s="191"/>
      <c r="B818" s="191"/>
      <c r="C818" s="191"/>
      <c r="D818" s="191"/>
      <c r="E818" s="191"/>
      <c r="F818" s="191"/>
      <c r="G818" s="191"/>
      <c r="H818" s="191"/>
      <c r="I818" s="191"/>
      <c r="J818" s="191"/>
      <c r="K818" s="191"/>
      <c r="L818" s="191"/>
      <c r="M818" s="191"/>
      <c r="N818" s="191"/>
      <c r="O818" s="191"/>
      <c r="P818" s="191"/>
      <c r="Q818" s="191"/>
      <c r="R818" s="191"/>
      <c r="S818" s="191"/>
      <c r="T818" s="191"/>
      <c r="U818" s="191"/>
      <c r="V818" s="191"/>
      <c r="W818" s="191"/>
      <c r="X818" s="191"/>
      <c r="Y818" s="191"/>
      <c r="Z818" s="191"/>
    </row>
    <row r="819" spans="1:26" ht="21" customHeight="1">
      <c r="A819" s="191"/>
      <c r="B819" s="191"/>
      <c r="C819" s="191"/>
      <c r="D819" s="191"/>
      <c r="E819" s="191"/>
      <c r="F819" s="191"/>
      <c r="G819" s="191"/>
      <c r="H819" s="191"/>
      <c r="I819" s="191"/>
      <c r="J819" s="191"/>
      <c r="K819" s="191"/>
      <c r="L819" s="191"/>
      <c r="M819" s="191"/>
      <c r="N819" s="191"/>
      <c r="O819" s="191"/>
      <c r="P819" s="191"/>
      <c r="Q819" s="191"/>
      <c r="R819" s="191"/>
      <c r="S819" s="191"/>
      <c r="T819" s="191"/>
      <c r="U819" s="191"/>
      <c r="V819" s="191"/>
      <c r="W819" s="191"/>
      <c r="X819" s="191"/>
      <c r="Y819" s="191"/>
      <c r="Z819" s="191"/>
    </row>
    <row r="820" spans="1:26" ht="21" customHeight="1">
      <c r="A820" s="191"/>
      <c r="B820" s="191"/>
      <c r="C820" s="191"/>
      <c r="D820" s="191"/>
      <c r="E820" s="191"/>
      <c r="F820" s="191"/>
      <c r="G820" s="191"/>
      <c r="H820" s="191"/>
      <c r="I820" s="191"/>
      <c r="J820" s="191"/>
      <c r="K820" s="191"/>
      <c r="L820" s="191"/>
      <c r="M820" s="191"/>
      <c r="N820" s="191"/>
      <c r="O820" s="191"/>
      <c r="P820" s="191"/>
      <c r="Q820" s="191"/>
      <c r="R820" s="191"/>
      <c r="S820" s="191"/>
      <c r="T820" s="191"/>
      <c r="U820" s="191"/>
      <c r="V820" s="191"/>
      <c r="W820" s="191"/>
      <c r="X820" s="191"/>
      <c r="Y820" s="191"/>
      <c r="Z820" s="191"/>
    </row>
    <row r="821" spans="1:26" ht="21" customHeight="1">
      <c r="A821" s="191"/>
      <c r="B821" s="191"/>
      <c r="C821" s="191"/>
      <c r="D821" s="191"/>
      <c r="E821" s="191"/>
      <c r="F821" s="191"/>
      <c r="G821" s="191"/>
      <c r="H821" s="191"/>
      <c r="I821" s="191"/>
      <c r="J821" s="191"/>
      <c r="K821" s="191"/>
      <c r="L821" s="191"/>
      <c r="M821" s="191"/>
      <c r="N821" s="191"/>
      <c r="O821" s="191"/>
      <c r="P821" s="191"/>
      <c r="Q821" s="191"/>
      <c r="R821" s="191"/>
      <c r="S821" s="191"/>
      <c r="T821" s="191"/>
      <c r="U821" s="191"/>
      <c r="V821" s="191"/>
      <c r="W821" s="191"/>
      <c r="X821" s="191"/>
      <c r="Y821" s="191"/>
      <c r="Z821" s="191"/>
    </row>
    <row r="822" spans="1:26" ht="21" customHeight="1">
      <c r="A822" s="191"/>
      <c r="B822" s="191"/>
      <c r="C822" s="191"/>
      <c r="D822" s="191"/>
      <c r="E822" s="191"/>
      <c r="F822" s="191"/>
      <c r="G822" s="191"/>
      <c r="H822" s="191"/>
      <c r="I822" s="191"/>
      <c r="J822" s="191"/>
      <c r="K822" s="191"/>
      <c r="L822" s="191"/>
      <c r="M822" s="191"/>
      <c r="N822" s="191"/>
      <c r="O822" s="191"/>
      <c r="P822" s="191"/>
      <c r="Q822" s="191"/>
      <c r="R822" s="191"/>
      <c r="S822" s="191"/>
      <c r="T822" s="191"/>
      <c r="U822" s="191"/>
      <c r="V822" s="191"/>
      <c r="W822" s="191"/>
      <c r="X822" s="191"/>
      <c r="Y822" s="191"/>
      <c r="Z822" s="191"/>
    </row>
    <row r="823" spans="1:26" ht="21" customHeight="1">
      <c r="A823" s="191"/>
      <c r="B823" s="191"/>
      <c r="C823" s="191"/>
      <c r="D823" s="191"/>
      <c r="E823" s="191"/>
      <c r="F823" s="191"/>
      <c r="G823" s="191"/>
      <c r="H823" s="191"/>
      <c r="I823" s="191"/>
      <c r="J823" s="191"/>
      <c r="K823" s="191"/>
      <c r="L823" s="191"/>
      <c r="M823" s="191"/>
      <c r="N823" s="191"/>
      <c r="O823" s="191"/>
      <c r="P823" s="191"/>
      <c r="Q823" s="191"/>
      <c r="R823" s="191"/>
      <c r="S823" s="191"/>
      <c r="T823" s="191"/>
      <c r="U823" s="191"/>
      <c r="V823" s="191"/>
      <c r="W823" s="191"/>
      <c r="X823" s="191"/>
      <c r="Y823" s="191"/>
      <c r="Z823" s="191"/>
    </row>
    <row r="824" spans="1:26" ht="21" customHeight="1">
      <c r="A824" s="191"/>
      <c r="B824" s="191"/>
      <c r="C824" s="191"/>
      <c r="D824" s="191"/>
      <c r="E824" s="191"/>
      <c r="F824" s="191"/>
      <c r="G824" s="191"/>
      <c r="H824" s="191"/>
      <c r="I824" s="191"/>
      <c r="J824" s="191"/>
      <c r="K824" s="191"/>
      <c r="L824" s="191"/>
      <c r="M824" s="191"/>
      <c r="N824" s="191"/>
      <c r="O824" s="191"/>
      <c r="P824" s="191"/>
      <c r="Q824" s="191"/>
      <c r="R824" s="191"/>
      <c r="S824" s="191"/>
      <c r="T824" s="191"/>
      <c r="U824" s="191"/>
      <c r="V824" s="191"/>
      <c r="W824" s="191"/>
      <c r="X824" s="191"/>
      <c r="Y824" s="191"/>
      <c r="Z824" s="191"/>
    </row>
    <row r="825" spans="1:26" ht="21" customHeight="1">
      <c r="A825" s="191"/>
      <c r="B825" s="191"/>
      <c r="C825" s="191"/>
      <c r="D825" s="191"/>
      <c r="E825" s="191"/>
      <c r="F825" s="191"/>
      <c r="G825" s="191"/>
      <c r="H825" s="191"/>
      <c r="I825" s="191"/>
      <c r="J825" s="191"/>
      <c r="K825" s="191"/>
      <c r="L825" s="191"/>
      <c r="M825" s="191"/>
      <c r="N825" s="191"/>
      <c r="O825" s="191"/>
      <c r="P825" s="191"/>
      <c r="Q825" s="191"/>
      <c r="R825" s="191"/>
      <c r="S825" s="191"/>
      <c r="T825" s="191"/>
      <c r="U825" s="191"/>
      <c r="V825" s="191"/>
      <c r="W825" s="191"/>
      <c r="X825" s="191"/>
      <c r="Y825" s="191"/>
      <c r="Z825" s="191"/>
    </row>
    <row r="826" spans="1:26" ht="21" customHeight="1">
      <c r="A826" s="191"/>
      <c r="B826" s="191"/>
      <c r="C826" s="191"/>
      <c r="D826" s="191"/>
      <c r="E826" s="191"/>
      <c r="F826" s="191"/>
      <c r="G826" s="191"/>
      <c r="H826" s="191"/>
      <c r="I826" s="191"/>
      <c r="J826" s="191"/>
      <c r="K826" s="191"/>
      <c r="L826" s="191"/>
      <c r="M826" s="191"/>
      <c r="N826" s="191"/>
      <c r="O826" s="191"/>
      <c r="P826" s="191"/>
      <c r="Q826" s="191"/>
      <c r="R826" s="191"/>
      <c r="S826" s="191"/>
      <c r="T826" s="191"/>
      <c r="U826" s="191"/>
      <c r="V826" s="191"/>
      <c r="W826" s="191"/>
      <c r="X826" s="191"/>
      <c r="Y826" s="191"/>
      <c r="Z826" s="191"/>
    </row>
    <row r="827" spans="1:26" ht="21" customHeight="1">
      <c r="A827" s="191"/>
      <c r="B827" s="191"/>
      <c r="C827" s="191"/>
      <c r="D827" s="191"/>
      <c r="E827" s="191"/>
      <c r="F827" s="191"/>
      <c r="G827" s="191"/>
      <c r="H827" s="191"/>
      <c r="I827" s="191"/>
      <c r="J827" s="191"/>
      <c r="K827" s="191"/>
      <c r="L827" s="191"/>
      <c r="M827" s="191"/>
      <c r="N827" s="191"/>
      <c r="O827" s="191"/>
      <c r="P827" s="191"/>
      <c r="Q827" s="191"/>
      <c r="R827" s="191"/>
      <c r="S827" s="191"/>
      <c r="T827" s="191"/>
      <c r="U827" s="191"/>
      <c r="V827" s="191"/>
      <c r="W827" s="191"/>
      <c r="X827" s="191"/>
      <c r="Y827" s="191"/>
      <c r="Z827" s="191"/>
    </row>
    <row r="828" spans="1:26" ht="21" customHeight="1">
      <c r="A828" s="191"/>
      <c r="B828" s="191"/>
      <c r="C828" s="191"/>
      <c r="D828" s="191"/>
      <c r="E828" s="191"/>
      <c r="F828" s="191"/>
      <c r="G828" s="191"/>
      <c r="H828" s="191"/>
      <c r="I828" s="191"/>
      <c r="J828" s="191"/>
      <c r="K828" s="191"/>
      <c r="L828" s="191"/>
      <c r="M828" s="191"/>
      <c r="N828" s="191"/>
      <c r="O828" s="191"/>
      <c r="P828" s="191"/>
      <c r="Q828" s="191"/>
      <c r="R828" s="191"/>
      <c r="S828" s="191"/>
      <c r="T828" s="191"/>
      <c r="U828" s="191"/>
      <c r="V828" s="191"/>
      <c r="W828" s="191"/>
      <c r="X828" s="191"/>
      <c r="Y828" s="191"/>
      <c r="Z828" s="191"/>
    </row>
    <row r="829" spans="1:26" ht="21" customHeight="1">
      <c r="A829" s="191"/>
      <c r="B829" s="191"/>
      <c r="C829" s="191"/>
      <c r="D829" s="191"/>
      <c r="E829" s="191"/>
      <c r="F829" s="191"/>
      <c r="G829" s="191"/>
      <c r="H829" s="191"/>
      <c r="I829" s="191"/>
      <c r="J829" s="191"/>
      <c r="K829" s="191"/>
      <c r="L829" s="191"/>
      <c r="M829" s="191"/>
      <c r="N829" s="191"/>
      <c r="O829" s="191"/>
      <c r="P829" s="191"/>
      <c r="Q829" s="191"/>
      <c r="R829" s="191"/>
      <c r="S829" s="191"/>
      <c r="T829" s="191"/>
      <c r="U829" s="191"/>
      <c r="V829" s="191"/>
      <c r="W829" s="191"/>
      <c r="X829" s="191"/>
      <c r="Y829" s="191"/>
      <c r="Z829" s="191"/>
    </row>
    <row r="830" spans="1:26" ht="21" customHeight="1">
      <c r="A830" s="191"/>
      <c r="B830" s="191"/>
      <c r="C830" s="191"/>
      <c r="D830" s="191"/>
      <c r="E830" s="191"/>
      <c r="F830" s="191"/>
      <c r="G830" s="191"/>
      <c r="H830" s="191"/>
      <c r="I830" s="191"/>
      <c r="J830" s="191"/>
      <c r="K830" s="191"/>
      <c r="L830" s="191"/>
      <c r="M830" s="191"/>
      <c r="N830" s="191"/>
      <c r="O830" s="191"/>
      <c r="P830" s="191"/>
      <c r="Q830" s="191"/>
      <c r="R830" s="191"/>
      <c r="S830" s="191"/>
      <c r="T830" s="191"/>
      <c r="U830" s="191"/>
      <c r="V830" s="191"/>
      <c r="W830" s="191"/>
      <c r="X830" s="191"/>
      <c r="Y830" s="191"/>
      <c r="Z830" s="191"/>
    </row>
    <row r="831" spans="1:26" ht="21" customHeight="1">
      <c r="A831" s="191"/>
      <c r="B831" s="191"/>
      <c r="C831" s="191"/>
      <c r="D831" s="191"/>
      <c r="E831" s="191"/>
      <c r="F831" s="191"/>
      <c r="G831" s="191"/>
      <c r="H831" s="191"/>
      <c r="I831" s="191"/>
      <c r="J831" s="191"/>
      <c r="K831" s="191"/>
      <c r="L831" s="191"/>
      <c r="M831" s="191"/>
      <c r="N831" s="191"/>
      <c r="O831" s="191"/>
      <c r="P831" s="191"/>
      <c r="Q831" s="191"/>
      <c r="R831" s="191"/>
      <c r="S831" s="191"/>
      <c r="T831" s="191"/>
      <c r="U831" s="191"/>
      <c r="V831" s="191"/>
      <c r="W831" s="191"/>
      <c r="X831" s="191"/>
      <c r="Y831" s="191"/>
      <c r="Z831" s="191"/>
    </row>
    <row r="832" spans="1:26" ht="21" customHeight="1">
      <c r="A832" s="191"/>
      <c r="B832" s="191"/>
      <c r="C832" s="191"/>
      <c r="D832" s="191"/>
      <c r="E832" s="191"/>
      <c r="F832" s="191"/>
      <c r="G832" s="191"/>
      <c r="H832" s="191"/>
      <c r="I832" s="191"/>
      <c r="J832" s="191"/>
      <c r="K832" s="191"/>
      <c r="L832" s="191"/>
      <c r="M832" s="191"/>
      <c r="N832" s="191"/>
      <c r="O832" s="191"/>
      <c r="P832" s="191"/>
      <c r="Q832" s="191"/>
      <c r="R832" s="191"/>
      <c r="S832" s="191"/>
      <c r="T832" s="191"/>
      <c r="U832" s="191"/>
      <c r="V832" s="191"/>
      <c r="W832" s="191"/>
      <c r="X832" s="191"/>
      <c r="Y832" s="191"/>
      <c r="Z832" s="191"/>
    </row>
    <row r="833" spans="1:26" ht="21" customHeight="1">
      <c r="A833" s="191"/>
      <c r="B833" s="191"/>
      <c r="C833" s="191"/>
      <c r="D833" s="191"/>
      <c r="E833" s="191"/>
      <c r="F833" s="191"/>
      <c r="G833" s="191"/>
      <c r="H833" s="191"/>
      <c r="I833" s="191"/>
      <c r="J833" s="191"/>
      <c r="K833" s="191"/>
      <c r="L833" s="191"/>
      <c r="M833" s="191"/>
      <c r="N833" s="191"/>
      <c r="O833" s="191"/>
      <c r="P833" s="191"/>
      <c r="Q833" s="191"/>
      <c r="R833" s="191"/>
      <c r="S833" s="191"/>
      <c r="T833" s="191"/>
      <c r="U833" s="191"/>
      <c r="V833" s="191"/>
      <c r="W833" s="191"/>
      <c r="X833" s="191"/>
      <c r="Y833" s="191"/>
      <c r="Z833" s="191"/>
    </row>
    <row r="834" spans="1:26" ht="21" customHeight="1">
      <c r="A834" s="191"/>
      <c r="B834" s="191"/>
      <c r="C834" s="191"/>
      <c r="D834" s="191"/>
      <c r="E834" s="191"/>
      <c r="F834" s="191"/>
      <c r="G834" s="191"/>
      <c r="H834" s="191"/>
      <c r="I834" s="191"/>
      <c r="J834" s="191"/>
      <c r="K834" s="191"/>
      <c r="L834" s="191"/>
      <c r="M834" s="191"/>
      <c r="N834" s="191"/>
      <c r="O834" s="191"/>
      <c r="P834" s="191"/>
      <c r="Q834" s="191"/>
      <c r="R834" s="191"/>
      <c r="S834" s="191"/>
      <c r="T834" s="191"/>
      <c r="U834" s="191"/>
      <c r="V834" s="191"/>
      <c r="W834" s="191"/>
      <c r="X834" s="191"/>
      <c r="Y834" s="191"/>
      <c r="Z834" s="191"/>
    </row>
    <row r="835" spans="1:26" ht="21" customHeight="1">
      <c r="A835" s="191"/>
      <c r="B835" s="191"/>
      <c r="C835" s="191"/>
      <c r="D835" s="191"/>
      <c r="E835" s="191"/>
      <c r="F835" s="191"/>
      <c r="G835" s="191"/>
      <c r="H835" s="191"/>
      <c r="I835" s="191"/>
      <c r="J835" s="191"/>
      <c r="K835" s="191"/>
      <c r="L835" s="191"/>
      <c r="M835" s="191"/>
      <c r="N835" s="191"/>
      <c r="O835" s="191"/>
      <c r="P835" s="191"/>
      <c r="Q835" s="191"/>
      <c r="R835" s="191"/>
      <c r="S835" s="191"/>
      <c r="T835" s="191"/>
      <c r="U835" s="191"/>
      <c r="V835" s="191"/>
      <c r="W835" s="191"/>
      <c r="X835" s="191"/>
      <c r="Y835" s="191"/>
      <c r="Z835" s="191"/>
    </row>
    <row r="836" spans="1:26" ht="21" customHeight="1">
      <c r="A836" s="191"/>
      <c r="B836" s="191"/>
      <c r="C836" s="191"/>
      <c r="D836" s="191"/>
      <c r="E836" s="191"/>
      <c r="F836" s="191"/>
      <c r="G836" s="191"/>
      <c r="H836" s="191"/>
      <c r="I836" s="191"/>
      <c r="J836" s="191"/>
      <c r="K836" s="191"/>
      <c r="L836" s="191"/>
      <c r="M836" s="191"/>
      <c r="N836" s="191"/>
      <c r="O836" s="191"/>
      <c r="P836" s="191"/>
      <c r="Q836" s="191"/>
      <c r="R836" s="191"/>
      <c r="S836" s="191"/>
      <c r="T836" s="191"/>
      <c r="U836" s="191"/>
      <c r="V836" s="191"/>
      <c r="W836" s="191"/>
      <c r="X836" s="191"/>
      <c r="Y836" s="191"/>
      <c r="Z836" s="191"/>
    </row>
    <row r="837" spans="1:26" ht="21" customHeight="1">
      <c r="A837" s="191"/>
      <c r="B837" s="191"/>
      <c r="C837" s="191"/>
      <c r="D837" s="191"/>
      <c r="E837" s="191"/>
      <c r="F837" s="191"/>
      <c r="G837" s="191"/>
      <c r="H837" s="191"/>
      <c r="I837" s="191"/>
      <c r="J837" s="191"/>
      <c r="K837" s="191"/>
      <c r="L837" s="191"/>
      <c r="M837" s="191"/>
      <c r="N837" s="191"/>
      <c r="O837" s="191"/>
      <c r="P837" s="191"/>
      <c r="Q837" s="191"/>
      <c r="R837" s="191"/>
      <c r="S837" s="191"/>
      <c r="T837" s="191"/>
      <c r="U837" s="191"/>
      <c r="V837" s="191"/>
      <c r="W837" s="191"/>
      <c r="X837" s="191"/>
      <c r="Y837" s="191"/>
      <c r="Z837" s="191"/>
    </row>
    <row r="838" spans="1:26" ht="21" customHeight="1">
      <c r="A838" s="191"/>
      <c r="B838" s="191"/>
      <c r="C838" s="191"/>
      <c r="D838" s="191"/>
      <c r="E838" s="191"/>
      <c r="F838" s="191"/>
      <c r="G838" s="191"/>
      <c r="H838" s="191"/>
      <c r="I838" s="191"/>
      <c r="J838" s="191"/>
      <c r="K838" s="191"/>
      <c r="L838" s="191"/>
      <c r="M838" s="191"/>
      <c r="N838" s="191"/>
      <c r="O838" s="191"/>
      <c r="P838" s="191"/>
      <c r="Q838" s="191"/>
      <c r="R838" s="191"/>
      <c r="S838" s="191"/>
      <c r="T838" s="191"/>
      <c r="U838" s="191"/>
      <c r="V838" s="191"/>
      <c r="W838" s="191"/>
      <c r="X838" s="191"/>
      <c r="Y838" s="191"/>
      <c r="Z838" s="191"/>
    </row>
    <row r="839" spans="1:26" ht="21" customHeight="1">
      <c r="A839" s="191"/>
      <c r="B839" s="191"/>
      <c r="C839" s="191"/>
      <c r="D839" s="191"/>
      <c r="E839" s="191"/>
      <c r="F839" s="191"/>
      <c r="G839" s="191"/>
      <c r="H839" s="191"/>
      <c r="I839" s="191"/>
      <c r="J839" s="191"/>
      <c r="K839" s="191"/>
      <c r="L839" s="191"/>
      <c r="M839" s="191"/>
      <c r="N839" s="191"/>
      <c r="O839" s="191"/>
      <c r="P839" s="191"/>
      <c r="Q839" s="191"/>
      <c r="R839" s="191"/>
      <c r="S839" s="191"/>
      <c r="T839" s="191"/>
      <c r="U839" s="191"/>
      <c r="V839" s="191"/>
      <c r="W839" s="191"/>
      <c r="X839" s="191"/>
      <c r="Y839" s="191"/>
      <c r="Z839" s="191"/>
    </row>
    <row r="840" spans="1:26" ht="21" customHeight="1">
      <c r="A840" s="191"/>
      <c r="B840" s="191"/>
      <c r="C840" s="191"/>
      <c r="D840" s="191"/>
      <c r="E840" s="191"/>
      <c r="F840" s="191"/>
      <c r="G840" s="191"/>
      <c r="H840" s="191"/>
      <c r="I840" s="191"/>
      <c r="J840" s="191"/>
      <c r="K840" s="191"/>
      <c r="L840" s="191"/>
      <c r="M840" s="191"/>
      <c r="N840" s="191"/>
      <c r="O840" s="191"/>
      <c r="P840" s="191"/>
      <c r="Q840" s="191"/>
      <c r="R840" s="191"/>
      <c r="S840" s="191"/>
      <c r="T840" s="191"/>
      <c r="U840" s="191"/>
      <c r="V840" s="191"/>
      <c r="W840" s="191"/>
      <c r="X840" s="191"/>
      <c r="Y840" s="191"/>
      <c r="Z840" s="191"/>
    </row>
    <row r="841" spans="1:26" ht="21" customHeight="1">
      <c r="A841" s="191"/>
      <c r="B841" s="191"/>
      <c r="C841" s="191"/>
      <c r="D841" s="191"/>
      <c r="E841" s="191"/>
      <c r="F841" s="191"/>
      <c r="G841" s="191"/>
      <c r="H841" s="191"/>
      <c r="I841" s="191"/>
      <c r="J841" s="191"/>
      <c r="K841" s="191"/>
      <c r="L841" s="191"/>
      <c r="M841" s="191"/>
      <c r="N841" s="191"/>
      <c r="O841" s="191"/>
      <c r="P841" s="191"/>
      <c r="Q841" s="191"/>
      <c r="R841" s="191"/>
      <c r="S841" s="191"/>
      <c r="T841" s="191"/>
      <c r="U841" s="191"/>
      <c r="V841" s="191"/>
      <c r="W841" s="191"/>
      <c r="X841" s="191"/>
      <c r="Y841" s="191"/>
      <c r="Z841" s="191"/>
    </row>
    <row r="842" spans="1:26" ht="21" customHeight="1">
      <c r="A842" s="191"/>
      <c r="B842" s="191"/>
      <c r="C842" s="191"/>
      <c r="D842" s="191"/>
      <c r="E842" s="191"/>
      <c r="F842" s="191"/>
      <c r="G842" s="191"/>
      <c r="H842" s="191"/>
      <c r="I842" s="191"/>
      <c r="J842" s="191"/>
      <c r="K842" s="191"/>
      <c r="L842" s="191"/>
      <c r="M842" s="191"/>
      <c r="N842" s="191"/>
      <c r="O842" s="191"/>
      <c r="P842" s="191"/>
      <c r="Q842" s="191"/>
      <c r="R842" s="191"/>
      <c r="S842" s="191"/>
      <c r="T842" s="191"/>
      <c r="U842" s="191"/>
      <c r="V842" s="191"/>
      <c r="W842" s="191"/>
      <c r="X842" s="191"/>
      <c r="Y842" s="191"/>
      <c r="Z842" s="191"/>
    </row>
    <row r="843" spans="1:26" ht="21" customHeight="1">
      <c r="A843" s="191"/>
      <c r="B843" s="191"/>
      <c r="C843" s="191"/>
      <c r="D843" s="191"/>
      <c r="E843" s="191"/>
      <c r="F843" s="191"/>
      <c r="G843" s="191"/>
      <c r="H843" s="191"/>
      <c r="I843" s="191"/>
      <c r="J843" s="191"/>
      <c r="K843" s="191"/>
      <c r="L843" s="191"/>
      <c r="M843" s="191"/>
      <c r="N843" s="191"/>
      <c r="O843" s="191"/>
      <c r="P843" s="191"/>
      <c r="Q843" s="191"/>
      <c r="R843" s="191"/>
      <c r="S843" s="191"/>
      <c r="T843" s="191"/>
      <c r="U843" s="191"/>
      <c r="V843" s="191"/>
      <c r="W843" s="191"/>
      <c r="X843" s="191"/>
      <c r="Y843" s="191"/>
      <c r="Z843" s="191"/>
    </row>
    <row r="844" spans="1:26" ht="21" customHeight="1">
      <c r="A844" s="191"/>
      <c r="B844" s="191"/>
      <c r="C844" s="191"/>
      <c r="D844" s="191"/>
      <c r="E844" s="191"/>
      <c r="F844" s="191"/>
      <c r="G844" s="191"/>
      <c r="H844" s="191"/>
      <c r="I844" s="191"/>
      <c r="J844" s="191"/>
      <c r="K844" s="191"/>
      <c r="L844" s="191"/>
      <c r="M844" s="191"/>
      <c r="N844" s="191"/>
      <c r="O844" s="191"/>
      <c r="P844" s="191"/>
      <c r="Q844" s="191"/>
      <c r="R844" s="191"/>
      <c r="S844" s="191"/>
      <c r="T844" s="191"/>
      <c r="U844" s="191"/>
      <c r="V844" s="191"/>
      <c r="W844" s="191"/>
      <c r="X844" s="191"/>
      <c r="Y844" s="191"/>
      <c r="Z844" s="191"/>
    </row>
    <row r="845" spans="1:26" ht="21" customHeight="1">
      <c r="A845" s="191"/>
      <c r="B845" s="191"/>
      <c r="C845" s="191"/>
      <c r="D845" s="191"/>
      <c r="E845" s="191"/>
      <c r="F845" s="191"/>
      <c r="G845" s="191"/>
      <c r="H845" s="191"/>
      <c r="I845" s="191"/>
      <c r="J845" s="191"/>
      <c r="K845" s="191"/>
      <c r="L845" s="191"/>
      <c r="M845" s="191"/>
      <c r="N845" s="191"/>
      <c r="O845" s="191"/>
      <c r="P845" s="191"/>
      <c r="Q845" s="191"/>
      <c r="R845" s="191"/>
      <c r="S845" s="191"/>
      <c r="T845" s="191"/>
      <c r="U845" s="191"/>
      <c r="V845" s="191"/>
      <c r="W845" s="191"/>
      <c r="X845" s="191"/>
      <c r="Y845" s="191"/>
      <c r="Z845" s="191"/>
    </row>
    <row r="846" spans="1:26" ht="21" customHeight="1">
      <c r="A846" s="191"/>
      <c r="B846" s="191"/>
      <c r="C846" s="191"/>
      <c r="D846" s="191"/>
      <c r="E846" s="191"/>
      <c r="F846" s="191"/>
      <c r="G846" s="191"/>
      <c r="H846" s="191"/>
      <c r="I846" s="191"/>
      <c r="J846" s="191"/>
      <c r="K846" s="191"/>
      <c r="L846" s="191"/>
      <c r="M846" s="191"/>
      <c r="N846" s="191"/>
      <c r="O846" s="191"/>
      <c r="P846" s="191"/>
      <c r="Q846" s="191"/>
      <c r="R846" s="191"/>
      <c r="S846" s="191"/>
      <c r="T846" s="191"/>
      <c r="U846" s="191"/>
      <c r="V846" s="191"/>
      <c r="W846" s="191"/>
      <c r="X846" s="191"/>
      <c r="Y846" s="191"/>
      <c r="Z846" s="191"/>
    </row>
    <row r="847" spans="1:26" ht="21" customHeight="1">
      <c r="A847" s="191"/>
      <c r="B847" s="191"/>
      <c r="C847" s="191"/>
      <c r="D847" s="191"/>
      <c r="E847" s="191"/>
      <c r="F847" s="191"/>
      <c r="G847" s="191"/>
      <c r="H847" s="191"/>
      <c r="I847" s="191"/>
      <c r="J847" s="191"/>
      <c r="K847" s="191"/>
      <c r="L847" s="191"/>
      <c r="M847" s="191"/>
      <c r="N847" s="191"/>
      <c r="O847" s="191"/>
      <c r="P847" s="191"/>
      <c r="Q847" s="191"/>
      <c r="R847" s="191"/>
      <c r="S847" s="191"/>
      <c r="T847" s="191"/>
      <c r="U847" s="191"/>
      <c r="V847" s="191"/>
      <c r="W847" s="191"/>
      <c r="X847" s="191"/>
      <c r="Y847" s="191"/>
      <c r="Z847" s="191"/>
    </row>
    <row r="848" spans="1:26" ht="21" customHeight="1">
      <c r="A848" s="191"/>
      <c r="B848" s="191"/>
      <c r="C848" s="191"/>
      <c r="D848" s="191"/>
      <c r="E848" s="191"/>
      <c r="F848" s="191"/>
      <c r="G848" s="191"/>
      <c r="H848" s="191"/>
      <c r="I848" s="191"/>
      <c r="J848" s="191"/>
      <c r="K848" s="191"/>
      <c r="L848" s="191"/>
      <c r="M848" s="191"/>
      <c r="N848" s="191"/>
      <c r="O848" s="191"/>
      <c r="P848" s="191"/>
      <c r="Q848" s="191"/>
      <c r="R848" s="191"/>
      <c r="S848" s="191"/>
      <c r="T848" s="191"/>
      <c r="U848" s="191"/>
      <c r="V848" s="191"/>
      <c r="W848" s="191"/>
      <c r="X848" s="191"/>
      <c r="Y848" s="191"/>
      <c r="Z848" s="191"/>
    </row>
    <row r="849" spans="1:26" ht="21" customHeight="1">
      <c r="A849" s="191"/>
      <c r="B849" s="191"/>
      <c r="C849" s="191"/>
      <c r="D849" s="191"/>
      <c r="E849" s="191"/>
      <c r="F849" s="191"/>
      <c r="G849" s="191"/>
      <c r="H849" s="191"/>
      <c r="I849" s="191"/>
      <c r="J849" s="191"/>
      <c r="K849" s="191"/>
      <c r="L849" s="191"/>
      <c r="M849" s="191"/>
      <c r="N849" s="191"/>
      <c r="O849" s="191"/>
      <c r="P849" s="191"/>
      <c r="Q849" s="191"/>
      <c r="R849" s="191"/>
      <c r="S849" s="191"/>
      <c r="T849" s="191"/>
      <c r="U849" s="191"/>
      <c r="V849" s="191"/>
      <c r="W849" s="191"/>
      <c r="X849" s="191"/>
      <c r="Y849" s="191"/>
      <c r="Z849" s="191"/>
    </row>
    <row r="850" spans="1:26" ht="21" customHeight="1">
      <c r="A850" s="191"/>
      <c r="B850" s="191"/>
      <c r="C850" s="191"/>
      <c r="D850" s="191"/>
      <c r="E850" s="191"/>
      <c r="F850" s="191"/>
      <c r="G850" s="191"/>
      <c r="H850" s="191"/>
      <c r="I850" s="191"/>
      <c r="J850" s="191"/>
      <c r="K850" s="191"/>
      <c r="L850" s="191"/>
      <c r="M850" s="191"/>
      <c r="N850" s="191"/>
      <c r="O850" s="191"/>
      <c r="P850" s="191"/>
      <c r="Q850" s="191"/>
      <c r="R850" s="191"/>
      <c r="S850" s="191"/>
      <c r="T850" s="191"/>
      <c r="U850" s="191"/>
      <c r="V850" s="191"/>
      <c r="W850" s="191"/>
      <c r="X850" s="191"/>
      <c r="Y850" s="191"/>
      <c r="Z850" s="191"/>
    </row>
    <row r="851" spans="1:26" ht="21" customHeight="1">
      <c r="A851" s="191"/>
      <c r="B851" s="191"/>
      <c r="C851" s="191"/>
      <c r="D851" s="191"/>
      <c r="E851" s="191"/>
      <c r="F851" s="191"/>
      <c r="G851" s="191"/>
      <c r="H851" s="191"/>
      <c r="I851" s="191"/>
      <c r="J851" s="191"/>
      <c r="K851" s="191"/>
      <c r="L851" s="191"/>
      <c r="M851" s="191"/>
      <c r="N851" s="191"/>
      <c r="O851" s="191"/>
      <c r="P851" s="191"/>
      <c r="Q851" s="191"/>
      <c r="R851" s="191"/>
      <c r="S851" s="191"/>
      <c r="T851" s="191"/>
      <c r="U851" s="191"/>
      <c r="V851" s="191"/>
      <c r="W851" s="191"/>
      <c r="X851" s="191"/>
      <c r="Y851" s="191"/>
      <c r="Z851" s="191"/>
    </row>
    <row r="852" spans="1:26" ht="21" customHeight="1">
      <c r="A852" s="191"/>
      <c r="B852" s="191"/>
      <c r="C852" s="191"/>
      <c r="D852" s="191"/>
      <c r="E852" s="191"/>
      <c r="F852" s="191"/>
      <c r="G852" s="191"/>
      <c r="H852" s="191"/>
      <c r="I852" s="191"/>
      <c r="J852" s="191"/>
      <c r="K852" s="191"/>
      <c r="L852" s="191"/>
      <c r="M852" s="191"/>
      <c r="N852" s="191"/>
      <c r="O852" s="191"/>
      <c r="P852" s="191"/>
      <c r="Q852" s="191"/>
      <c r="R852" s="191"/>
      <c r="S852" s="191"/>
      <c r="T852" s="191"/>
      <c r="U852" s="191"/>
      <c r="V852" s="191"/>
      <c r="W852" s="191"/>
      <c r="X852" s="191"/>
      <c r="Y852" s="191"/>
      <c r="Z852" s="191"/>
    </row>
    <row r="853" spans="1:26" ht="21" customHeight="1">
      <c r="A853" s="191"/>
      <c r="B853" s="191"/>
      <c r="C853" s="191"/>
      <c r="D853" s="191"/>
      <c r="E853" s="191"/>
      <c r="F853" s="191"/>
      <c r="G853" s="191"/>
      <c r="H853" s="191"/>
      <c r="I853" s="191"/>
      <c r="J853" s="191"/>
      <c r="K853" s="191"/>
      <c r="L853" s="191"/>
      <c r="M853" s="191"/>
      <c r="N853" s="191"/>
      <c r="O853" s="191"/>
      <c r="P853" s="191"/>
      <c r="Q853" s="191"/>
      <c r="R853" s="191"/>
      <c r="S853" s="191"/>
      <c r="T853" s="191"/>
      <c r="U853" s="191"/>
      <c r="V853" s="191"/>
      <c r="W853" s="191"/>
      <c r="X853" s="191"/>
      <c r="Y853" s="191"/>
      <c r="Z853" s="191"/>
    </row>
    <row r="854" spans="1:26" ht="21" customHeight="1">
      <c r="A854" s="191"/>
      <c r="B854" s="191"/>
      <c r="C854" s="191"/>
      <c r="D854" s="191"/>
      <c r="E854" s="191"/>
      <c r="F854" s="191"/>
      <c r="G854" s="191"/>
      <c r="H854" s="191"/>
      <c r="I854" s="191"/>
      <c r="J854" s="191"/>
      <c r="K854" s="191"/>
      <c r="L854" s="191"/>
      <c r="M854" s="191"/>
      <c r="N854" s="191"/>
      <c r="O854" s="191"/>
      <c r="P854" s="191"/>
      <c r="Q854" s="191"/>
      <c r="R854" s="191"/>
      <c r="S854" s="191"/>
      <c r="T854" s="191"/>
      <c r="U854" s="191"/>
      <c r="V854" s="191"/>
      <c r="W854" s="191"/>
      <c r="X854" s="191"/>
      <c r="Y854" s="191"/>
      <c r="Z854" s="191"/>
    </row>
    <row r="855" spans="1:26" ht="21" customHeight="1">
      <c r="A855" s="191"/>
      <c r="B855" s="191"/>
      <c r="C855" s="191"/>
      <c r="D855" s="191"/>
      <c r="E855" s="191"/>
      <c r="F855" s="191"/>
      <c r="G855" s="191"/>
      <c r="H855" s="191"/>
      <c r="I855" s="191"/>
      <c r="J855" s="191"/>
      <c r="K855" s="191"/>
      <c r="L855" s="191"/>
      <c r="M855" s="191"/>
      <c r="N855" s="191"/>
      <c r="O855" s="191"/>
      <c r="P855" s="191"/>
      <c r="Q855" s="191"/>
      <c r="R855" s="191"/>
      <c r="S855" s="191"/>
      <c r="T855" s="191"/>
      <c r="U855" s="191"/>
      <c r="V855" s="191"/>
      <c r="W855" s="191"/>
      <c r="X855" s="191"/>
      <c r="Y855" s="191"/>
      <c r="Z855" s="191"/>
    </row>
    <row r="856" spans="1:26" ht="21" customHeight="1">
      <c r="A856" s="191"/>
      <c r="B856" s="191"/>
      <c r="C856" s="191"/>
      <c r="D856" s="191"/>
      <c r="E856" s="191"/>
      <c r="F856" s="191"/>
      <c r="G856" s="191"/>
      <c r="H856" s="191"/>
      <c r="I856" s="191"/>
      <c r="J856" s="191"/>
      <c r="K856" s="191"/>
      <c r="L856" s="191"/>
      <c r="M856" s="191"/>
      <c r="N856" s="191"/>
      <c r="O856" s="191"/>
      <c r="P856" s="191"/>
      <c r="Q856" s="191"/>
      <c r="R856" s="191"/>
      <c r="S856" s="191"/>
      <c r="T856" s="191"/>
      <c r="U856" s="191"/>
      <c r="V856" s="191"/>
      <c r="W856" s="191"/>
      <c r="X856" s="191"/>
      <c r="Y856" s="191"/>
      <c r="Z856" s="191"/>
    </row>
    <row r="857" spans="1:26" ht="21" customHeight="1">
      <c r="A857" s="191"/>
      <c r="B857" s="191"/>
      <c r="C857" s="191"/>
      <c r="D857" s="191"/>
      <c r="E857" s="191"/>
      <c r="F857" s="191"/>
      <c r="G857" s="191"/>
      <c r="H857" s="191"/>
      <c r="I857" s="191"/>
      <c r="J857" s="191"/>
      <c r="K857" s="191"/>
      <c r="L857" s="191"/>
      <c r="M857" s="191"/>
      <c r="N857" s="191"/>
      <c r="O857" s="191"/>
      <c r="P857" s="191"/>
      <c r="Q857" s="191"/>
      <c r="R857" s="191"/>
      <c r="S857" s="191"/>
      <c r="T857" s="191"/>
      <c r="U857" s="191"/>
      <c r="V857" s="191"/>
      <c r="W857" s="191"/>
      <c r="X857" s="191"/>
      <c r="Y857" s="191"/>
      <c r="Z857" s="191"/>
    </row>
    <row r="858" spans="1:26" ht="21" customHeight="1">
      <c r="A858" s="191"/>
      <c r="B858" s="191"/>
      <c r="C858" s="191"/>
      <c r="D858" s="191"/>
      <c r="E858" s="191"/>
      <c r="F858" s="191"/>
      <c r="G858" s="191"/>
      <c r="H858" s="191"/>
      <c r="I858" s="191"/>
      <c r="J858" s="191"/>
      <c r="K858" s="191"/>
      <c r="L858" s="191"/>
      <c r="M858" s="191"/>
      <c r="N858" s="191"/>
      <c r="O858" s="191"/>
      <c r="P858" s="191"/>
      <c r="Q858" s="191"/>
      <c r="R858" s="191"/>
      <c r="S858" s="191"/>
      <c r="T858" s="191"/>
      <c r="U858" s="191"/>
      <c r="V858" s="191"/>
      <c r="W858" s="191"/>
      <c r="X858" s="191"/>
      <c r="Y858" s="191"/>
      <c r="Z858" s="191"/>
    </row>
    <row r="859" spans="1:26" ht="21" customHeight="1">
      <c r="A859" s="191"/>
      <c r="B859" s="191"/>
      <c r="C859" s="191"/>
      <c r="D859" s="191"/>
      <c r="E859" s="191"/>
      <c r="F859" s="191"/>
      <c r="G859" s="191"/>
      <c r="H859" s="191"/>
      <c r="I859" s="191"/>
      <c r="J859" s="191"/>
      <c r="K859" s="191"/>
      <c r="L859" s="191"/>
      <c r="M859" s="191"/>
      <c r="N859" s="191"/>
      <c r="O859" s="191"/>
      <c r="P859" s="191"/>
      <c r="Q859" s="191"/>
      <c r="R859" s="191"/>
      <c r="S859" s="191"/>
      <c r="T859" s="191"/>
      <c r="U859" s="191"/>
      <c r="V859" s="191"/>
      <c r="W859" s="191"/>
      <c r="X859" s="191"/>
      <c r="Y859" s="191"/>
      <c r="Z859" s="191"/>
    </row>
    <row r="860" spans="1:26" ht="21" customHeight="1">
      <c r="A860" s="191"/>
      <c r="B860" s="191"/>
      <c r="C860" s="191"/>
      <c r="D860" s="191"/>
      <c r="E860" s="191"/>
      <c r="F860" s="191"/>
      <c r="G860" s="191"/>
      <c r="H860" s="191"/>
      <c r="I860" s="191"/>
      <c r="J860" s="191"/>
      <c r="K860" s="191"/>
      <c r="L860" s="191"/>
      <c r="M860" s="191"/>
      <c r="N860" s="191"/>
      <c r="O860" s="191"/>
      <c r="P860" s="191"/>
      <c r="Q860" s="191"/>
      <c r="R860" s="191"/>
      <c r="S860" s="191"/>
      <c r="T860" s="191"/>
      <c r="U860" s="191"/>
      <c r="V860" s="191"/>
      <c r="W860" s="191"/>
      <c r="X860" s="191"/>
      <c r="Y860" s="191"/>
      <c r="Z860" s="191"/>
    </row>
    <row r="861" spans="1:26" ht="21" customHeight="1">
      <c r="A861" s="191"/>
      <c r="B861" s="191"/>
      <c r="C861" s="191"/>
      <c r="D861" s="191"/>
      <c r="E861" s="191"/>
      <c r="F861" s="191"/>
      <c r="G861" s="191"/>
      <c r="H861" s="191"/>
      <c r="I861" s="191"/>
      <c r="J861" s="191"/>
      <c r="K861" s="191"/>
      <c r="L861" s="191"/>
      <c r="M861" s="191"/>
      <c r="N861" s="191"/>
      <c r="O861" s="191"/>
      <c r="P861" s="191"/>
      <c r="Q861" s="191"/>
      <c r="R861" s="191"/>
      <c r="S861" s="191"/>
      <c r="T861" s="191"/>
      <c r="U861" s="191"/>
      <c r="V861" s="191"/>
      <c r="W861" s="191"/>
      <c r="X861" s="191"/>
      <c r="Y861" s="191"/>
      <c r="Z861" s="191"/>
    </row>
    <row r="862" spans="1:26" ht="21" customHeight="1">
      <c r="A862" s="191"/>
      <c r="B862" s="191"/>
      <c r="C862" s="191"/>
      <c r="D862" s="191"/>
      <c r="E862" s="191"/>
      <c r="F862" s="191"/>
      <c r="G862" s="191"/>
      <c r="H862" s="191"/>
      <c r="I862" s="191"/>
      <c r="J862" s="191"/>
      <c r="K862" s="191"/>
      <c r="L862" s="191"/>
      <c r="M862" s="191"/>
      <c r="N862" s="191"/>
      <c r="O862" s="191"/>
      <c r="P862" s="191"/>
      <c r="Q862" s="191"/>
      <c r="R862" s="191"/>
      <c r="S862" s="191"/>
      <c r="T862" s="191"/>
      <c r="U862" s="191"/>
      <c r="V862" s="191"/>
      <c r="W862" s="191"/>
      <c r="X862" s="191"/>
      <c r="Y862" s="191"/>
      <c r="Z862" s="191"/>
    </row>
    <row r="863" spans="1:26" ht="21" customHeight="1">
      <c r="A863" s="191"/>
      <c r="B863" s="191"/>
      <c r="C863" s="191"/>
      <c r="D863" s="191"/>
      <c r="E863" s="191"/>
      <c r="F863" s="191"/>
      <c r="G863" s="191"/>
      <c r="H863" s="191"/>
      <c r="I863" s="191"/>
      <c r="J863" s="191"/>
      <c r="K863" s="191"/>
      <c r="L863" s="191"/>
      <c r="M863" s="191"/>
      <c r="N863" s="191"/>
      <c r="O863" s="191"/>
      <c r="P863" s="191"/>
      <c r="Q863" s="191"/>
      <c r="R863" s="191"/>
      <c r="S863" s="191"/>
      <c r="T863" s="191"/>
      <c r="U863" s="191"/>
      <c r="V863" s="191"/>
      <c r="W863" s="191"/>
      <c r="X863" s="191"/>
      <c r="Y863" s="191"/>
      <c r="Z863" s="191"/>
    </row>
    <row r="864" spans="1:26" ht="21" customHeight="1">
      <c r="A864" s="191"/>
      <c r="B864" s="191"/>
      <c r="C864" s="191"/>
      <c r="D864" s="191"/>
      <c r="E864" s="191"/>
      <c r="F864" s="191"/>
      <c r="G864" s="191"/>
      <c r="H864" s="191"/>
      <c r="I864" s="191"/>
      <c r="J864" s="191"/>
      <c r="K864" s="191"/>
      <c r="L864" s="191"/>
      <c r="M864" s="191"/>
      <c r="N864" s="191"/>
      <c r="O864" s="191"/>
      <c r="P864" s="191"/>
      <c r="Q864" s="191"/>
      <c r="R864" s="191"/>
      <c r="S864" s="191"/>
      <c r="T864" s="191"/>
      <c r="U864" s="191"/>
      <c r="V864" s="191"/>
      <c r="W864" s="191"/>
      <c r="X864" s="191"/>
      <c r="Y864" s="191"/>
      <c r="Z864" s="191"/>
    </row>
    <row r="865" spans="1:26" ht="21" customHeight="1">
      <c r="A865" s="191"/>
      <c r="B865" s="191"/>
      <c r="C865" s="191"/>
      <c r="D865" s="191"/>
      <c r="E865" s="191"/>
      <c r="F865" s="191"/>
      <c r="G865" s="191"/>
      <c r="H865" s="191"/>
      <c r="I865" s="191"/>
      <c r="J865" s="191"/>
      <c r="K865" s="191"/>
      <c r="L865" s="191"/>
      <c r="M865" s="191"/>
      <c r="N865" s="191"/>
      <c r="O865" s="191"/>
      <c r="P865" s="191"/>
      <c r="Q865" s="191"/>
      <c r="R865" s="191"/>
      <c r="S865" s="191"/>
      <c r="T865" s="191"/>
      <c r="U865" s="191"/>
      <c r="V865" s="191"/>
      <c r="W865" s="191"/>
      <c r="X865" s="191"/>
      <c r="Y865" s="191"/>
      <c r="Z865" s="191"/>
    </row>
    <row r="866" spans="1:26" ht="21" customHeight="1">
      <c r="A866" s="191"/>
      <c r="B866" s="191"/>
      <c r="C866" s="191"/>
      <c r="D866" s="191"/>
      <c r="E866" s="191"/>
      <c r="F866" s="191"/>
      <c r="G866" s="191"/>
      <c r="H866" s="191"/>
      <c r="I866" s="191"/>
      <c r="J866" s="191"/>
      <c r="K866" s="191"/>
      <c r="L866" s="191"/>
      <c r="M866" s="191"/>
      <c r="N866" s="191"/>
      <c r="O866" s="191"/>
      <c r="P866" s="191"/>
      <c r="Q866" s="191"/>
      <c r="R866" s="191"/>
      <c r="S866" s="191"/>
      <c r="T866" s="191"/>
      <c r="U866" s="191"/>
      <c r="V866" s="191"/>
      <c r="W866" s="191"/>
      <c r="X866" s="191"/>
      <c r="Y866" s="191"/>
      <c r="Z866" s="191"/>
    </row>
    <row r="867" spans="1:26" ht="21" customHeight="1">
      <c r="A867" s="191"/>
      <c r="B867" s="191"/>
      <c r="C867" s="191"/>
      <c r="D867" s="191"/>
      <c r="E867" s="191"/>
      <c r="F867" s="191"/>
      <c r="G867" s="191"/>
      <c r="H867" s="191"/>
      <c r="I867" s="191"/>
      <c r="J867" s="191"/>
      <c r="K867" s="191"/>
      <c r="L867" s="191"/>
      <c r="M867" s="191"/>
      <c r="N867" s="191"/>
      <c r="O867" s="191"/>
      <c r="P867" s="191"/>
      <c r="Q867" s="191"/>
      <c r="R867" s="191"/>
      <c r="S867" s="191"/>
      <c r="T867" s="191"/>
      <c r="U867" s="191"/>
      <c r="V867" s="191"/>
      <c r="W867" s="191"/>
      <c r="X867" s="191"/>
      <c r="Y867" s="191"/>
      <c r="Z867" s="191"/>
    </row>
    <row r="868" spans="1:26" ht="21" customHeight="1">
      <c r="A868" s="191"/>
      <c r="B868" s="191"/>
      <c r="C868" s="191"/>
      <c r="D868" s="191"/>
      <c r="E868" s="191"/>
      <c r="F868" s="191"/>
      <c r="G868" s="191"/>
      <c r="H868" s="191"/>
      <c r="I868" s="191"/>
      <c r="J868" s="191"/>
      <c r="K868" s="191"/>
      <c r="L868" s="191"/>
      <c r="M868" s="191"/>
      <c r="N868" s="191"/>
      <c r="O868" s="191"/>
      <c r="P868" s="191"/>
      <c r="Q868" s="191"/>
      <c r="R868" s="191"/>
      <c r="S868" s="191"/>
      <c r="T868" s="191"/>
      <c r="U868" s="191"/>
      <c r="V868" s="191"/>
      <c r="W868" s="191"/>
      <c r="X868" s="191"/>
      <c r="Y868" s="191"/>
      <c r="Z868" s="191"/>
    </row>
    <row r="869" spans="1:26" ht="21" customHeight="1">
      <c r="A869" s="191"/>
      <c r="B869" s="191"/>
      <c r="C869" s="191"/>
      <c r="D869" s="191"/>
      <c r="E869" s="191"/>
      <c r="F869" s="191"/>
      <c r="G869" s="191"/>
      <c r="H869" s="191"/>
      <c r="I869" s="191"/>
      <c r="J869" s="191"/>
      <c r="K869" s="191"/>
      <c r="L869" s="191"/>
      <c r="M869" s="191"/>
      <c r="N869" s="191"/>
      <c r="O869" s="191"/>
      <c r="P869" s="191"/>
      <c r="Q869" s="191"/>
      <c r="R869" s="191"/>
      <c r="S869" s="191"/>
      <c r="T869" s="191"/>
      <c r="U869" s="191"/>
      <c r="V869" s="191"/>
      <c r="W869" s="191"/>
      <c r="X869" s="191"/>
      <c r="Y869" s="191"/>
      <c r="Z869" s="191"/>
    </row>
    <row r="870" spans="1:26" ht="21" customHeight="1">
      <c r="A870" s="191"/>
      <c r="B870" s="191"/>
      <c r="C870" s="191"/>
      <c r="D870" s="191"/>
      <c r="E870" s="191"/>
      <c r="F870" s="191"/>
      <c r="G870" s="191"/>
      <c r="H870" s="191"/>
      <c r="I870" s="191"/>
      <c r="J870" s="191"/>
      <c r="K870" s="191"/>
      <c r="L870" s="191"/>
      <c r="M870" s="191"/>
      <c r="N870" s="191"/>
      <c r="O870" s="191"/>
      <c r="P870" s="191"/>
      <c r="Q870" s="191"/>
      <c r="R870" s="191"/>
      <c r="S870" s="191"/>
      <c r="T870" s="191"/>
      <c r="U870" s="191"/>
      <c r="V870" s="191"/>
      <c r="W870" s="191"/>
      <c r="X870" s="191"/>
      <c r="Y870" s="191"/>
      <c r="Z870" s="191"/>
    </row>
    <row r="871" spans="1:26" ht="21" customHeight="1">
      <c r="A871" s="191"/>
      <c r="B871" s="191"/>
      <c r="C871" s="191"/>
      <c r="D871" s="191"/>
      <c r="E871" s="191"/>
      <c r="F871" s="191"/>
      <c r="G871" s="191"/>
      <c r="H871" s="191"/>
      <c r="I871" s="191"/>
      <c r="J871" s="191"/>
      <c r="K871" s="191"/>
      <c r="L871" s="191"/>
      <c r="M871" s="191"/>
      <c r="N871" s="191"/>
      <c r="O871" s="191"/>
      <c r="P871" s="191"/>
      <c r="Q871" s="191"/>
      <c r="R871" s="191"/>
      <c r="S871" s="191"/>
      <c r="T871" s="191"/>
      <c r="U871" s="191"/>
      <c r="V871" s="191"/>
      <c r="W871" s="191"/>
      <c r="X871" s="191"/>
      <c r="Y871" s="191"/>
      <c r="Z871" s="191"/>
    </row>
    <row r="872" spans="1:26" ht="21" customHeight="1">
      <c r="A872" s="191"/>
      <c r="B872" s="191"/>
      <c r="C872" s="191"/>
      <c r="D872" s="191"/>
      <c r="E872" s="191"/>
      <c r="F872" s="191"/>
      <c r="G872" s="191"/>
      <c r="H872" s="191"/>
      <c r="I872" s="191"/>
      <c r="J872" s="191"/>
      <c r="K872" s="191"/>
      <c r="L872" s="191"/>
      <c r="M872" s="191"/>
      <c r="N872" s="191"/>
      <c r="O872" s="191"/>
      <c r="P872" s="191"/>
      <c r="Q872" s="191"/>
      <c r="R872" s="191"/>
      <c r="S872" s="191"/>
      <c r="T872" s="191"/>
      <c r="U872" s="191"/>
      <c r="V872" s="191"/>
      <c r="W872" s="191"/>
      <c r="X872" s="191"/>
      <c r="Y872" s="191"/>
      <c r="Z872" s="191"/>
    </row>
    <row r="873" spans="1:26" ht="21" customHeight="1">
      <c r="A873" s="191"/>
      <c r="B873" s="191"/>
      <c r="C873" s="191"/>
      <c r="D873" s="191"/>
      <c r="E873" s="191"/>
      <c r="F873" s="191"/>
      <c r="G873" s="191"/>
      <c r="H873" s="191"/>
      <c r="I873" s="191"/>
      <c r="J873" s="191"/>
      <c r="K873" s="191"/>
      <c r="L873" s="191"/>
      <c r="M873" s="191"/>
      <c r="N873" s="191"/>
      <c r="O873" s="191"/>
      <c r="P873" s="191"/>
      <c r="Q873" s="191"/>
      <c r="R873" s="191"/>
      <c r="S873" s="191"/>
      <c r="T873" s="191"/>
      <c r="U873" s="191"/>
      <c r="V873" s="191"/>
      <c r="W873" s="191"/>
      <c r="X873" s="191"/>
      <c r="Y873" s="191"/>
      <c r="Z873" s="191"/>
    </row>
    <row r="874" spans="1:26" ht="21" customHeight="1">
      <c r="A874" s="191"/>
      <c r="B874" s="191"/>
      <c r="C874" s="191"/>
      <c r="D874" s="191"/>
      <c r="E874" s="191"/>
      <c r="F874" s="191"/>
      <c r="G874" s="191"/>
      <c r="H874" s="191"/>
      <c r="I874" s="191"/>
      <c r="J874" s="191"/>
      <c r="K874" s="191"/>
      <c r="L874" s="191"/>
      <c r="M874" s="191"/>
      <c r="N874" s="191"/>
      <c r="O874" s="191"/>
      <c r="P874" s="191"/>
      <c r="Q874" s="191"/>
      <c r="R874" s="191"/>
      <c r="S874" s="191"/>
      <c r="T874" s="191"/>
      <c r="U874" s="191"/>
      <c r="V874" s="191"/>
      <c r="W874" s="191"/>
      <c r="X874" s="191"/>
      <c r="Y874" s="191"/>
      <c r="Z874" s="191"/>
    </row>
    <row r="875" spans="1:26" ht="21" customHeight="1">
      <c r="A875" s="191"/>
      <c r="B875" s="191"/>
      <c r="C875" s="191"/>
      <c r="D875" s="191"/>
      <c r="E875" s="191"/>
      <c r="F875" s="191"/>
      <c r="G875" s="191"/>
      <c r="H875" s="191"/>
      <c r="I875" s="191"/>
      <c r="J875" s="191"/>
      <c r="K875" s="191"/>
      <c r="L875" s="191"/>
      <c r="M875" s="191"/>
      <c r="N875" s="191"/>
      <c r="O875" s="191"/>
      <c r="P875" s="191"/>
      <c r="Q875" s="191"/>
      <c r="R875" s="191"/>
      <c r="S875" s="191"/>
      <c r="T875" s="191"/>
      <c r="U875" s="191"/>
      <c r="V875" s="191"/>
      <c r="W875" s="191"/>
      <c r="X875" s="191"/>
      <c r="Y875" s="191"/>
      <c r="Z875" s="191"/>
    </row>
    <row r="876" spans="1:26" ht="21" customHeight="1">
      <c r="A876" s="191"/>
      <c r="B876" s="191"/>
      <c r="C876" s="191"/>
      <c r="D876" s="191"/>
      <c r="E876" s="191"/>
      <c r="F876" s="191"/>
      <c r="G876" s="191"/>
      <c r="H876" s="191"/>
      <c r="I876" s="191"/>
      <c r="J876" s="191"/>
      <c r="K876" s="191"/>
      <c r="L876" s="191"/>
      <c r="M876" s="191"/>
      <c r="N876" s="191"/>
      <c r="O876" s="191"/>
      <c r="P876" s="191"/>
      <c r="Q876" s="191"/>
      <c r="R876" s="191"/>
      <c r="S876" s="191"/>
      <c r="T876" s="191"/>
      <c r="U876" s="191"/>
      <c r="V876" s="191"/>
      <c r="W876" s="191"/>
      <c r="X876" s="191"/>
      <c r="Y876" s="191"/>
      <c r="Z876" s="191"/>
    </row>
    <row r="877" spans="1:26" ht="21" customHeight="1">
      <c r="A877" s="191"/>
      <c r="B877" s="191"/>
      <c r="C877" s="191"/>
      <c r="D877" s="191"/>
      <c r="E877" s="191"/>
      <c r="F877" s="191"/>
      <c r="G877" s="191"/>
      <c r="H877" s="191"/>
      <c r="I877" s="191"/>
      <c r="J877" s="191"/>
      <c r="K877" s="191"/>
      <c r="L877" s="191"/>
      <c r="M877" s="191"/>
      <c r="N877" s="191"/>
      <c r="O877" s="191"/>
      <c r="P877" s="191"/>
      <c r="Q877" s="191"/>
      <c r="R877" s="191"/>
      <c r="S877" s="191"/>
      <c r="T877" s="191"/>
      <c r="U877" s="191"/>
      <c r="V877" s="191"/>
      <c r="W877" s="191"/>
      <c r="X877" s="191"/>
      <c r="Y877" s="191"/>
      <c r="Z877" s="191"/>
    </row>
    <row r="878" spans="1:26" ht="21" customHeight="1">
      <c r="A878" s="191"/>
      <c r="B878" s="191"/>
      <c r="C878" s="191"/>
      <c r="D878" s="191"/>
      <c r="E878" s="191"/>
      <c r="F878" s="191"/>
      <c r="G878" s="191"/>
      <c r="H878" s="191"/>
      <c r="I878" s="191"/>
      <c r="J878" s="191"/>
      <c r="K878" s="191"/>
      <c r="L878" s="191"/>
      <c r="M878" s="191"/>
      <c r="N878" s="191"/>
      <c r="O878" s="191"/>
      <c r="P878" s="191"/>
      <c r="Q878" s="191"/>
      <c r="R878" s="191"/>
      <c r="S878" s="191"/>
      <c r="T878" s="191"/>
      <c r="U878" s="191"/>
      <c r="V878" s="191"/>
      <c r="W878" s="191"/>
      <c r="X878" s="191"/>
      <c r="Y878" s="191"/>
      <c r="Z878" s="191"/>
    </row>
    <row r="879" spans="1:26" ht="21" customHeight="1">
      <c r="A879" s="191"/>
      <c r="B879" s="191"/>
      <c r="C879" s="191"/>
      <c r="D879" s="191"/>
      <c r="E879" s="191"/>
      <c r="F879" s="191"/>
      <c r="G879" s="191"/>
      <c r="H879" s="191"/>
      <c r="I879" s="191"/>
      <c r="J879" s="191"/>
      <c r="K879" s="191"/>
      <c r="L879" s="191"/>
      <c r="M879" s="191"/>
      <c r="N879" s="191"/>
      <c r="O879" s="191"/>
      <c r="P879" s="191"/>
      <c r="Q879" s="191"/>
      <c r="R879" s="191"/>
      <c r="S879" s="191"/>
      <c r="T879" s="191"/>
      <c r="U879" s="191"/>
      <c r="V879" s="191"/>
      <c r="W879" s="191"/>
      <c r="X879" s="191"/>
      <c r="Y879" s="191"/>
      <c r="Z879" s="191"/>
    </row>
    <row r="880" spans="1:26" ht="21" customHeight="1">
      <c r="A880" s="191"/>
      <c r="B880" s="191"/>
      <c r="C880" s="191"/>
      <c r="D880" s="191"/>
      <c r="E880" s="191"/>
      <c r="F880" s="191"/>
      <c r="G880" s="191"/>
      <c r="H880" s="191"/>
      <c r="I880" s="191"/>
      <c r="J880" s="191"/>
      <c r="K880" s="191"/>
      <c r="L880" s="191"/>
      <c r="M880" s="191"/>
      <c r="N880" s="191"/>
      <c r="O880" s="191"/>
      <c r="P880" s="191"/>
      <c r="Q880" s="191"/>
      <c r="R880" s="191"/>
      <c r="S880" s="191"/>
      <c r="T880" s="191"/>
      <c r="U880" s="191"/>
      <c r="V880" s="191"/>
      <c r="W880" s="191"/>
      <c r="X880" s="191"/>
      <c r="Y880" s="191"/>
      <c r="Z880" s="191"/>
    </row>
    <row r="881" spans="1:26" ht="21" customHeight="1">
      <c r="A881" s="191"/>
      <c r="B881" s="191"/>
      <c r="C881" s="191"/>
      <c r="D881" s="191"/>
      <c r="E881" s="191"/>
      <c r="F881" s="191"/>
      <c r="G881" s="191"/>
      <c r="H881" s="191"/>
      <c r="I881" s="191"/>
      <c r="J881" s="191"/>
      <c r="K881" s="191"/>
      <c r="L881" s="191"/>
      <c r="M881" s="191"/>
      <c r="N881" s="191"/>
      <c r="O881" s="191"/>
      <c r="P881" s="191"/>
      <c r="Q881" s="191"/>
      <c r="R881" s="191"/>
      <c r="S881" s="191"/>
      <c r="T881" s="191"/>
      <c r="U881" s="191"/>
      <c r="V881" s="191"/>
      <c r="W881" s="191"/>
      <c r="X881" s="191"/>
      <c r="Y881" s="191"/>
      <c r="Z881" s="191"/>
    </row>
    <row r="882" spans="1:26" ht="21" customHeight="1">
      <c r="A882" s="191"/>
      <c r="B882" s="191"/>
      <c r="C882" s="191"/>
      <c r="D882" s="191"/>
      <c r="E882" s="191"/>
      <c r="F882" s="191"/>
      <c r="G882" s="191"/>
      <c r="H882" s="191"/>
      <c r="I882" s="191"/>
      <c r="J882" s="191"/>
      <c r="K882" s="191"/>
      <c r="L882" s="191"/>
      <c r="M882" s="191"/>
      <c r="N882" s="191"/>
      <c r="O882" s="191"/>
      <c r="P882" s="191"/>
      <c r="Q882" s="191"/>
      <c r="R882" s="191"/>
      <c r="S882" s="191"/>
      <c r="T882" s="191"/>
      <c r="U882" s="191"/>
      <c r="V882" s="191"/>
      <c r="W882" s="191"/>
      <c r="X882" s="191"/>
      <c r="Y882" s="191"/>
      <c r="Z882" s="191"/>
    </row>
    <row r="883" spans="1:26" ht="21" customHeight="1">
      <c r="A883" s="191"/>
      <c r="B883" s="191"/>
      <c r="C883" s="191"/>
      <c r="D883" s="191"/>
      <c r="E883" s="191"/>
      <c r="F883" s="191"/>
      <c r="G883" s="191"/>
      <c r="H883" s="191"/>
      <c r="I883" s="191"/>
      <c r="J883" s="191"/>
      <c r="K883" s="191"/>
      <c r="L883" s="191"/>
      <c r="M883" s="191"/>
      <c r="N883" s="191"/>
      <c r="O883" s="191"/>
      <c r="P883" s="191"/>
      <c r="Q883" s="191"/>
      <c r="R883" s="191"/>
      <c r="S883" s="191"/>
      <c r="T883" s="191"/>
      <c r="U883" s="191"/>
      <c r="V883" s="191"/>
      <c r="W883" s="191"/>
      <c r="X883" s="191"/>
      <c r="Y883" s="191"/>
      <c r="Z883" s="191"/>
    </row>
    <row r="884" spans="1:26" ht="21" customHeight="1">
      <c r="A884" s="191"/>
      <c r="B884" s="191"/>
      <c r="C884" s="191"/>
      <c r="D884" s="191"/>
      <c r="E884" s="191"/>
      <c r="F884" s="191"/>
      <c r="G884" s="191"/>
      <c r="H884" s="191"/>
      <c r="I884" s="191"/>
      <c r="J884" s="191"/>
      <c r="K884" s="191"/>
      <c r="L884" s="191"/>
      <c r="M884" s="191"/>
      <c r="N884" s="191"/>
      <c r="O884" s="191"/>
      <c r="P884" s="191"/>
      <c r="Q884" s="191"/>
      <c r="R884" s="191"/>
      <c r="S884" s="191"/>
      <c r="T884" s="191"/>
      <c r="U884" s="191"/>
      <c r="V884" s="191"/>
      <c r="W884" s="191"/>
      <c r="X884" s="191"/>
      <c r="Y884" s="191"/>
      <c r="Z884" s="191"/>
    </row>
    <row r="885" spans="1:26" ht="21" customHeight="1">
      <c r="A885" s="191"/>
      <c r="B885" s="191"/>
      <c r="C885" s="191"/>
      <c r="D885" s="191"/>
      <c r="E885" s="191"/>
      <c r="F885" s="191"/>
      <c r="G885" s="191"/>
      <c r="H885" s="191"/>
      <c r="I885" s="191"/>
      <c r="J885" s="191"/>
      <c r="K885" s="191"/>
      <c r="L885" s="191"/>
      <c r="M885" s="191"/>
      <c r="N885" s="191"/>
      <c r="O885" s="191"/>
      <c r="P885" s="191"/>
      <c r="Q885" s="191"/>
      <c r="R885" s="191"/>
      <c r="S885" s="191"/>
      <c r="T885" s="191"/>
      <c r="U885" s="191"/>
      <c r="V885" s="191"/>
      <c r="W885" s="191"/>
      <c r="X885" s="191"/>
      <c r="Y885" s="191"/>
      <c r="Z885" s="191"/>
    </row>
    <row r="886" spans="1:26" ht="21" customHeight="1">
      <c r="A886" s="191"/>
      <c r="B886" s="191"/>
      <c r="C886" s="191"/>
      <c r="D886" s="191"/>
      <c r="E886" s="191"/>
      <c r="F886" s="191"/>
      <c r="G886" s="191"/>
      <c r="H886" s="191"/>
      <c r="I886" s="191"/>
      <c r="J886" s="191"/>
      <c r="K886" s="191"/>
      <c r="L886" s="191"/>
      <c r="M886" s="191"/>
      <c r="N886" s="191"/>
      <c r="O886" s="191"/>
      <c r="P886" s="191"/>
      <c r="Q886" s="191"/>
      <c r="R886" s="191"/>
      <c r="S886" s="191"/>
      <c r="T886" s="191"/>
      <c r="U886" s="191"/>
      <c r="V886" s="191"/>
      <c r="W886" s="191"/>
      <c r="X886" s="191"/>
      <c r="Y886" s="191"/>
      <c r="Z886" s="191"/>
    </row>
    <row r="887" spans="1:26" ht="21" customHeight="1">
      <c r="A887" s="191"/>
      <c r="B887" s="191"/>
      <c r="C887" s="191"/>
      <c r="D887" s="191"/>
      <c r="E887" s="191"/>
      <c r="F887" s="191"/>
      <c r="G887" s="191"/>
      <c r="H887" s="191"/>
      <c r="I887" s="191"/>
      <c r="J887" s="191"/>
      <c r="K887" s="191"/>
      <c r="L887" s="191"/>
      <c r="M887" s="191"/>
      <c r="N887" s="191"/>
      <c r="O887" s="191"/>
      <c r="P887" s="191"/>
      <c r="Q887" s="191"/>
      <c r="R887" s="191"/>
      <c r="S887" s="191"/>
      <c r="T887" s="191"/>
      <c r="U887" s="191"/>
      <c r="V887" s="191"/>
      <c r="W887" s="191"/>
      <c r="X887" s="191"/>
      <c r="Y887" s="191"/>
      <c r="Z887" s="191"/>
    </row>
    <row r="888" spans="1:26" ht="21" customHeight="1">
      <c r="A888" s="191"/>
      <c r="B888" s="191"/>
      <c r="C888" s="191"/>
      <c r="D888" s="191"/>
      <c r="E888" s="191"/>
      <c r="F888" s="191"/>
      <c r="G888" s="191"/>
      <c r="H888" s="191"/>
      <c r="I888" s="191"/>
      <c r="J888" s="191"/>
      <c r="K888" s="191"/>
      <c r="L888" s="191"/>
      <c r="M888" s="191"/>
      <c r="N888" s="191"/>
      <c r="O888" s="191"/>
      <c r="P888" s="191"/>
      <c r="Q888" s="191"/>
      <c r="R888" s="191"/>
      <c r="S888" s="191"/>
      <c r="T888" s="191"/>
      <c r="U888" s="191"/>
      <c r="V888" s="191"/>
      <c r="W888" s="191"/>
      <c r="X888" s="191"/>
      <c r="Y888" s="191"/>
      <c r="Z888" s="191"/>
    </row>
    <row r="889" spans="1:26" ht="21" customHeight="1">
      <c r="A889" s="191"/>
      <c r="B889" s="191"/>
      <c r="C889" s="191"/>
      <c r="D889" s="191"/>
      <c r="E889" s="191"/>
      <c r="F889" s="191"/>
      <c r="G889" s="191"/>
      <c r="H889" s="191"/>
      <c r="I889" s="191"/>
      <c r="J889" s="191"/>
      <c r="K889" s="191"/>
      <c r="L889" s="191"/>
      <c r="M889" s="191"/>
      <c r="N889" s="191"/>
      <c r="O889" s="191"/>
      <c r="P889" s="191"/>
      <c r="Q889" s="191"/>
      <c r="R889" s="191"/>
      <c r="S889" s="191"/>
      <c r="T889" s="191"/>
      <c r="U889" s="191"/>
      <c r="V889" s="191"/>
      <c r="W889" s="191"/>
      <c r="X889" s="191"/>
      <c r="Y889" s="191"/>
      <c r="Z889" s="191"/>
    </row>
    <row r="890" spans="1:26" ht="21" customHeight="1">
      <c r="A890" s="191"/>
      <c r="B890" s="191"/>
      <c r="C890" s="191"/>
      <c r="D890" s="191"/>
      <c r="E890" s="191"/>
      <c r="F890" s="191"/>
      <c r="G890" s="191"/>
      <c r="H890" s="191"/>
      <c r="I890" s="191"/>
      <c r="J890" s="191"/>
      <c r="K890" s="191"/>
      <c r="L890" s="191"/>
      <c r="M890" s="191"/>
      <c r="N890" s="191"/>
      <c r="O890" s="191"/>
      <c r="P890" s="191"/>
      <c r="Q890" s="191"/>
      <c r="R890" s="191"/>
      <c r="S890" s="191"/>
      <c r="T890" s="191"/>
      <c r="U890" s="191"/>
      <c r="V890" s="191"/>
      <c r="W890" s="191"/>
      <c r="X890" s="191"/>
      <c r="Y890" s="191"/>
      <c r="Z890" s="191"/>
    </row>
    <row r="891" spans="1:26" ht="21" customHeight="1">
      <c r="A891" s="191"/>
      <c r="B891" s="191"/>
      <c r="C891" s="191"/>
      <c r="D891" s="191"/>
      <c r="E891" s="191"/>
      <c r="F891" s="191"/>
      <c r="G891" s="191"/>
      <c r="H891" s="191"/>
      <c r="I891" s="191"/>
      <c r="J891" s="191"/>
      <c r="K891" s="191"/>
      <c r="L891" s="191"/>
      <c r="M891" s="191"/>
      <c r="N891" s="191"/>
      <c r="O891" s="191"/>
      <c r="P891" s="191"/>
      <c r="Q891" s="191"/>
      <c r="R891" s="191"/>
      <c r="S891" s="191"/>
      <c r="T891" s="191"/>
      <c r="U891" s="191"/>
      <c r="V891" s="191"/>
      <c r="W891" s="191"/>
      <c r="X891" s="191"/>
      <c r="Y891" s="191"/>
      <c r="Z891" s="191"/>
    </row>
    <row r="892" spans="1:26" ht="21" customHeight="1">
      <c r="A892" s="191"/>
      <c r="B892" s="191"/>
      <c r="C892" s="191"/>
      <c r="D892" s="191"/>
      <c r="E892" s="191"/>
      <c r="F892" s="191"/>
      <c r="G892" s="191"/>
      <c r="H892" s="191"/>
      <c r="I892" s="191"/>
      <c r="J892" s="191"/>
      <c r="K892" s="191"/>
      <c r="L892" s="191"/>
      <c r="M892" s="191"/>
      <c r="N892" s="191"/>
      <c r="O892" s="191"/>
      <c r="P892" s="191"/>
      <c r="Q892" s="191"/>
      <c r="R892" s="191"/>
      <c r="S892" s="191"/>
      <c r="T892" s="191"/>
      <c r="U892" s="191"/>
      <c r="V892" s="191"/>
      <c r="W892" s="191"/>
      <c r="X892" s="191"/>
      <c r="Y892" s="191"/>
      <c r="Z892" s="191"/>
    </row>
    <row r="893" spans="1:26" ht="21" customHeight="1">
      <c r="A893" s="191"/>
      <c r="B893" s="191"/>
      <c r="C893" s="191"/>
      <c r="D893" s="191"/>
      <c r="E893" s="191"/>
      <c r="F893" s="191"/>
      <c r="G893" s="191"/>
      <c r="H893" s="191"/>
      <c r="I893" s="191"/>
      <c r="J893" s="191"/>
      <c r="K893" s="191"/>
      <c r="L893" s="191"/>
      <c r="M893" s="191"/>
      <c r="N893" s="191"/>
      <c r="O893" s="191"/>
      <c r="P893" s="191"/>
      <c r="Q893" s="191"/>
      <c r="R893" s="191"/>
      <c r="S893" s="191"/>
      <c r="T893" s="191"/>
      <c r="U893" s="191"/>
      <c r="V893" s="191"/>
      <c r="W893" s="191"/>
      <c r="X893" s="191"/>
      <c r="Y893" s="191"/>
      <c r="Z893" s="191"/>
    </row>
    <row r="894" spans="1:26" ht="21" customHeight="1">
      <c r="A894" s="191"/>
      <c r="B894" s="191"/>
      <c r="C894" s="191"/>
      <c r="D894" s="191"/>
      <c r="E894" s="191"/>
      <c r="F894" s="191"/>
      <c r="G894" s="191"/>
      <c r="H894" s="191"/>
      <c r="I894" s="191"/>
      <c r="J894" s="191"/>
      <c r="K894" s="191"/>
      <c r="L894" s="191"/>
      <c r="M894" s="191"/>
      <c r="N894" s="191"/>
      <c r="O894" s="191"/>
      <c r="P894" s="191"/>
      <c r="Q894" s="191"/>
      <c r="R894" s="191"/>
      <c r="S894" s="191"/>
      <c r="T894" s="191"/>
      <c r="U894" s="191"/>
      <c r="V894" s="191"/>
      <c r="W894" s="191"/>
      <c r="X894" s="191"/>
      <c r="Y894" s="191"/>
      <c r="Z894" s="191"/>
    </row>
    <row r="895" spans="1:26" ht="21" customHeight="1">
      <c r="A895" s="191"/>
      <c r="B895" s="191"/>
      <c r="C895" s="191"/>
      <c r="D895" s="191"/>
      <c r="E895" s="191"/>
      <c r="F895" s="191"/>
      <c r="G895" s="191"/>
      <c r="H895" s="191"/>
      <c r="I895" s="191"/>
      <c r="J895" s="191"/>
      <c r="K895" s="191"/>
      <c r="L895" s="191"/>
      <c r="M895" s="191"/>
      <c r="N895" s="191"/>
      <c r="O895" s="191"/>
      <c r="P895" s="191"/>
      <c r="Q895" s="191"/>
      <c r="R895" s="191"/>
      <c r="S895" s="191"/>
      <c r="T895" s="191"/>
      <c r="U895" s="191"/>
      <c r="V895" s="191"/>
      <c r="W895" s="191"/>
      <c r="X895" s="191"/>
      <c r="Y895" s="191"/>
      <c r="Z895" s="191"/>
    </row>
    <row r="896" spans="1:26" ht="21" customHeight="1">
      <c r="A896" s="191"/>
      <c r="B896" s="191"/>
      <c r="C896" s="191"/>
      <c r="D896" s="191"/>
      <c r="E896" s="191"/>
      <c r="F896" s="191"/>
      <c r="G896" s="191"/>
      <c r="H896" s="191"/>
      <c r="I896" s="191"/>
      <c r="J896" s="191"/>
      <c r="K896" s="191"/>
      <c r="L896" s="191"/>
      <c r="M896" s="191"/>
      <c r="N896" s="191"/>
      <c r="O896" s="191"/>
      <c r="P896" s="191"/>
      <c r="Q896" s="191"/>
      <c r="R896" s="191"/>
      <c r="S896" s="191"/>
      <c r="T896" s="191"/>
      <c r="U896" s="191"/>
      <c r="V896" s="191"/>
      <c r="W896" s="191"/>
      <c r="X896" s="191"/>
      <c r="Y896" s="191"/>
      <c r="Z896" s="191"/>
    </row>
    <row r="897" spans="1:26" ht="21" customHeight="1">
      <c r="A897" s="191"/>
      <c r="B897" s="191"/>
      <c r="C897" s="191"/>
      <c r="D897" s="191"/>
      <c r="E897" s="191"/>
      <c r="F897" s="191"/>
      <c r="G897" s="191"/>
      <c r="H897" s="191"/>
      <c r="I897" s="191"/>
      <c r="J897" s="191"/>
      <c r="K897" s="191"/>
      <c r="L897" s="191"/>
      <c r="M897" s="191"/>
      <c r="N897" s="191"/>
      <c r="O897" s="191"/>
      <c r="P897" s="191"/>
      <c r="Q897" s="191"/>
      <c r="R897" s="191"/>
      <c r="S897" s="191"/>
      <c r="T897" s="191"/>
      <c r="U897" s="191"/>
      <c r="V897" s="191"/>
      <c r="W897" s="191"/>
      <c r="X897" s="191"/>
      <c r="Y897" s="191"/>
      <c r="Z897" s="191"/>
    </row>
    <row r="898" spans="1:26" ht="21" customHeight="1">
      <c r="A898" s="191"/>
      <c r="B898" s="191"/>
      <c r="C898" s="191"/>
      <c r="D898" s="191"/>
      <c r="E898" s="191"/>
      <c r="F898" s="191"/>
      <c r="G898" s="191"/>
      <c r="H898" s="191"/>
      <c r="I898" s="191"/>
      <c r="J898" s="191"/>
      <c r="K898" s="191"/>
      <c r="L898" s="191"/>
      <c r="M898" s="191"/>
      <c r="N898" s="191"/>
      <c r="O898" s="191"/>
      <c r="P898" s="191"/>
      <c r="Q898" s="191"/>
      <c r="R898" s="191"/>
      <c r="S898" s="191"/>
      <c r="T898" s="191"/>
      <c r="U898" s="191"/>
      <c r="V898" s="191"/>
      <c r="W898" s="191"/>
      <c r="X898" s="191"/>
      <c r="Y898" s="191"/>
      <c r="Z898" s="191"/>
    </row>
    <row r="899" spans="1:26" ht="21" customHeight="1">
      <c r="A899" s="191"/>
      <c r="B899" s="191"/>
      <c r="C899" s="191"/>
      <c r="D899" s="191"/>
      <c r="E899" s="191"/>
      <c r="F899" s="191"/>
      <c r="G899" s="191"/>
      <c r="H899" s="191"/>
      <c r="I899" s="191"/>
      <c r="J899" s="191"/>
      <c r="K899" s="191"/>
      <c r="L899" s="191"/>
      <c r="M899" s="191"/>
      <c r="N899" s="191"/>
      <c r="O899" s="191"/>
      <c r="P899" s="191"/>
      <c r="Q899" s="191"/>
      <c r="R899" s="191"/>
      <c r="S899" s="191"/>
      <c r="T899" s="191"/>
      <c r="U899" s="191"/>
      <c r="V899" s="191"/>
      <c r="W899" s="191"/>
      <c r="X899" s="191"/>
      <c r="Y899" s="191"/>
      <c r="Z899" s="191"/>
    </row>
    <row r="900" spans="1:26" ht="21" customHeight="1">
      <c r="A900" s="191"/>
      <c r="B900" s="191"/>
      <c r="C900" s="191"/>
      <c r="D900" s="191"/>
      <c r="E900" s="191"/>
      <c r="F900" s="191"/>
      <c r="G900" s="191"/>
      <c r="H900" s="191"/>
      <c r="I900" s="191"/>
      <c r="J900" s="191"/>
      <c r="K900" s="191"/>
      <c r="L900" s="191"/>
      <c r="M900" s="191"/>
      <c r="N900" s="191"/>
      <c r="O900" s="191"/>
      <c r="P900" s="191"/>
      <c r="Q900" s="191"/>
      <c r="R900" s="191"/>
      <c r="S900" s="191"/>
      <c r="T900" s="191"/>
      <c r="U900" s="191"/>
      <c r="V900" s="191"/>
      <c r="W900" s="191"/>
      <c r="X900" s="191"/>
      <c r="Y900" s="191"/>
      <c r="Z900" s="191"/>
    </row>
    <row r="901" spans="1:26" ht="21" customHeight="1">
      <c r="A901" s="191"/>
      <c r="B901" s="191"/>
      <c r="C901" s="191"/>
      <c r="D901" s="191"/>
      <c r="E901" s="191"/>
      <c r="F901" s="191"/>
      <c r="G901" s="191"/>
      <c r="H901" s="191"/>
      <c r="I901" s="191"/>
      <c r="J901" s="191"/>
      <c r="K901" s="191"/>
      <c r="L901" s="191"/>
      <c r="M901" s="191"/>
      <c r="N901" s="191"/>
      <c r="O901" s="191"/>
      <c r="P901" s="191"/>
      <c r="Q901" s="191"/>
      <c r="R901" s="191"/>
      <c r="S901" s="191"/>
      <c r="T901" s="191"/>
      <c r="U901" s="191"/>
      <c r="V901" s="191"/>
      <c r="W901" s="191"/>
      <c r="X901" s="191"/>
      <c r="Y901" s="191"/>
      <c r="Z901" s="191"/>
    </row>
    <row r="902" spans="1:26" ht="21" customHeight="1">
      <c r="A902" s="191"/>
      <c r="B902" s="191"/>
      <c r="C902" s="191"/>
      <c r="D902" s="191"/>
      <c r="E902" s="191"/>
      <c r="F902" s="191"/>
      <c r="G902" s="191"/>
      <c r="H902" s="191"/>
      <c r="I902" s="191"/>
      <c r="J902" s="191"/>
      <c r="K902" s="191"/>
      <c r="L902" s="191"/>
      <c r="M902" s="191"/>
      <c r="N902" s="191"/>
      <c r="O902" s="191"/>
      <c r="P902" s="191"/>
      <c r="Q902" s="191"/>
      <c r="R902" s="191"/>
      <c r="S902" s="191"/>
      <c r="T902" s="191"/>
      <c r="U902" s="191"/>
      <c r="V902" s="191"/>
      <c r="W902" s="191"/>
      <c r="X902" s="191"/>
      <c r="Y902" s="191"/>
      <c r="Z902" s="191"/>
    </row>
    <row r="903" spans="1:26" ht="21" customHeight="1">
      <c r="A903" s="191"/>
      <c r="B903" s="191"/>
      <c r="C903" s="191"/>
      <c r="D903" s="191"/>
      <c r="E903" s="191"/>
      <c r="F903" s="191"/>
      <c r="G903" s="191"/>
      <c r="H903" s="191"/>
      <c r="I903" s="191"/>
      <c r="J903" s="191"/>
      <c r="K903" s="191"/>
      <c r="L903" s="191"/>
      <c r="M903" s="191"/>
      <c r="N903" s="191"/>
      <c r="O903" s="191"/>
      <c r="P903" s="191"/>
      <c r="Q903" s="191"/>
      <c r="R903" s="191"/>
      <c r="S903" s="191"/>
      <c r="T903" s="191"/>
      <c r="U903" s="191"/>
      <c r="V903" s="191"/>
      <c r="W903" s="191"/>
      <c r="X903" s="191"/>
      <c r="Y903" s="191"/>
      <c r="Z903" s="191"/>
    </row>
    <row r="904" spans="1:26" ht="21" customHeight="1">
      <c r="A904" s="191"/>
      <c r="B904" s="191"/>
      <c r="C904" s="191"/>
      <c r="D904" s="191"/>
      <c r="E904" s="191"/>
      <c r="F904" s="191"/>
      <c r="G904" s="191"/>
      <c r="H904" s="191"/>
      <c r="I904" s="191"/>
      <c r="J904" s="191"/>
      <c r="K904" s="191"/>
      <c r="L904" s="191"/>
      <c r="M904" s="191"/>
      <c r="N904" s="191"/>
      <c r="O904" s="191"/>
      <c r="P904" s="191"/>
      <c r="Q904" s="191"/>
      <c r="R904" s="191"/>
      <c r="S904" s="191"/>
      <c r="T904" s="191"/>
      <c r="U904" s="191"/>
      <c r="V904" s="191"/>
      <c r="W904" s="191"/>
      <c r="X904" s="191"/>
      <c r="Y904" s="191"/>
      <c r="Z904" s="191"/>
    </row>
    <row r="905" spans="1:26" ht="21" customHeight="1">
      <c r="A905" s="191"/>
      <c r="B905" s="191"/>
      <c r="C905" s="191"/>
      <c r="D905" s="191"/>
      <c r="E905" s="191"/>
      <c r="F905" s="191"/>
      <c r="G905" s="191"/>
      <c r="H905" s="191"/>
      <c r="I905" s="191"/>
      <c r="J905" s="191"/>
      <c r="K905" s="191"/>
      <c r="L905" s="191"/>
      <c r="M905" s="191"/>
      <c r="N905" s="191"/>
      <c r="O905" s="191"/>
      <c r="P905" s="191"/>
      <c r="Q905" s="191"/>
      <c r="R905" s="191"/>
      <c r="S905" s="191"/>
      <c r="T905" s="191"/>
      <c r="U905" s="191"/>
      <c r="V905" s="191"/>
      <c r="W905" s="191"/>
      <c r="X905" s="191"/>
      <c r="Y905" s="191"/>
      <c r="Z905" s="191"/>
    </row>
    <row r="906" spans="1:26" ht="21" customHeight="1">
      <c r="A906" s="191"/>
      <c r="B906" s="191"/>
      <c r="C906" s="191"/>
      <c r="D906" s="191"/>
      <c r="E906" s="191"/>
      <c r="F906" s="191"/>
      <c r="G906" s="191"/>
      <c r="H906" s="191"/>
      <c r="I906" s="191"/>
      <c r="J906" s="191"/>
      <c r="K906" s="191"/>
      <c r="L906" s="191"/>
      <c r="M906" s="191"/>
      <c r="N906" s="191"/>
      <c r="O906" s="191"/>
      <c r="P906" s="191"/>
      <c r="Q906" s="191"/>
      <c r="R906" s="191"/>
      <c r="S906" s="191"/>
      <c r="T906" s="191"/>
      <c r="U906" s="191"/>
      <c r="V906" s="191"/>
      <c r="W906" s="191"/>
      <c r="X906" s="191"/>
      <c r="Y906" s="191"/>
      <c r="Z906" s="191"/>
    </row>
    <row r="907" spans="1:26" ht="21" customHeight="1">
      <c r="A907" s="191"/>
      <c r="B907" s="191"/>
      <c r="C907" s="191"/>
      <c r="D907" s="191"/>
      <c r="E907" s="191"/>
      <c r="F907" s="191"/>
      <c r="G907" s="191"/>
      <c r="H907" s="191"/>
      <c r="I907" s="191"/>
      <c r="J907" s="191"/>
      <c r="K907" s="191"/>
      <c r="L907" s="191"/>
      <c r="M907" s="191"/>
      <c r="N907" s="191"/>
      <c r="O907" s="191"/>
      <c r="P907" s="191"/>
      <c r="Q907" s="191"/>
      <c r="R907" s="191"/>
      <c r="S907" s="191"/>
      <c r="T907" s="191"/>
      <c r="U907" s="191"/>
      <c r="V907" s="191"/>
      <c r="W907" s="191"/>
      <c r="X907" s="191"/>
      <c r="Y907" s="191"/>
      <c r="Z907" s="191"/>
    </row>
    <row r="908" spans="1:26" ht="21" customHeight="1">
      <c r="A908" s="191"/>
      <c r="B908" s="191"/>
      <c r="C908" s="191"/>
      <c r="D908" s="191"/>
      <c r="E908" s="191"/>
      <c r="F908" s="191"/>
      <c r="G908" s="191"/>
      <c r="H908" s="191"/>
      <c r="I908" s="191"/>
      <c r="J908" s="191"/>
      <c r="K908" s="191"/>
      <c r="L908" s="191"/>
      <c r="M908" s="191"/>
      <c r="N908" s="191"/>
      <c r="O908" s="191"/>
      <c r="P908" s="191"/>
      <c r="Q908" s="191"/>
      <c r="R908" s="191"/>
      <c r="S908" s="191"/>
      <c r="T908" s="191"/>
      <c r="U908" s="191"/>
      <c r="V908" s="191"/>
      <c r="W908" s="191"/>
      <c r="X908" s="191"/>
      <c r="Y908" s="191"/>
      <c r="Z908" s="191"/>
    </row>
    <row r="909" spans="1:26" ht="21" customHeight="1">
      <c r="A909" s="191"/>
      <c r="B909" s="191"/>
      <c r="C909" s="191"/>
      <c r="D909" s="191"/>
      <c r="E909" s="191"/>
      <c r="F909" s="191"/>
      <c r="G909" s="191"/>
      <c r="H909" s="191"/>
      <c r="I909" s="191"/>
      <c r="J909" s="191"/>
      <c r="K909" s="191"/>
      <c r="L909" s="191"/>
      <c r="M909" s="191"/>
      <c r="N909" s="191"/>
      <c r="O909" s="191"/>
      <c r="P909" s="191"/>
      <c r="Q909" s="191"/>
      <c r="R909" s="191"/>
      <c r="S909" s="191"/>
      <c r="T909" s="191"/>
      <c r="U909" s="191"/>
      <c r="V909" s="191"/>
      <c r="W909" s="191"/>
      <c r="X909" s="191"/>
      <c r="Y909" s="191"/>
      <c r="Z909" s="191"/>
    </row>
    <row r="910" spans="1:26" ht="21" customHeight="1">
      <c r="A910" s="191"/>
      <c r="B910" s="191"/>
      <c r="C910" s="191"/>
      <c r="D910" s="191"/>
      <c r="E910" s="191"/>
      <c r="F910" s="191"/>
      <c r="G910" s="191"/>
      <c r="H910" s="191"/>
      <c r="I910" s="191"/>
      <c r="J910" s="191"/>
      <c r="K910" s="191"/>
      <c r="L910" s="191"/>
      <c r="M910" s="191"/>
      <c r="N910" s="191"/>
      <c r="O910" s="191"/>
      <c r="P910" s="191"/>
      <c r="Q910" s="191"/>
      <c r="R910" s="191"/>
      <c r="S910" s="191"/>
      <c r="T910" s="191"/>
      <c r="U910" s="191"/>
      <c r="V910" s="191"/>
      <c r="W910" s="191"/>
      <c r="X910" s="191"/>
      <c r="Y910" s="191"/>
      <c r="Z910" s="191"/>
    </row>
    <row r="911" spans="1:26" ht="21" customHeight="1">
      <c r="A911" s="191"/>
      <c r="B911" s="191"/>
      <c r="C911" s="191"/>
      <c r="D911" s="191"/>
      <c r="E911" s="191"/>
      <c r="F911" s="191"/>
      <c r="G911" s="191"/>
      <c r="H911" s="191"/>
      <c r="I911" s="191"/>
      <c r="J911" s="191"/>
      <c r="K911" s="191"/>
      <c r="L911" s="191"/>
      <c r="M911" s="191"/>
      <c r="N911" s="191"/>
      <c r="O911" s="191"/>
      <c r="P911" s="191"/>
      <c r="Q911" s="191"/>
      <c r="R911" s="191"/>
      <c r="S911" s="191"/>
      <c r="T911" s="191"/>
      <c r="U911" s="191"/>
      <c r="V911" s="191"/>
      <c r="W911" s="191"/>
      <c r="X911" s="191"/>
      <c r="Y911" s="191"/>
      <c r="Z911" s="191"/>
    </row>
    <row r="912" spans="1:26" ht="21" customHeight="1">
      <c r="A912" s="191"/>
      <c r="B912" s="191"/>
      <c r="C912" s="191"/>
      <c r="D912" s="191"/>
      <c r="E912" s="191"/>
      <c r="F912" s="191"/>
      <c r="G912" s="191"/>
      <c r="H912" s="191"/>
      <c r="I912" s="191"/>
      <c r="J912" s="191"/>
      <c r="K912" s="191"/>
      <c r="L912" s="191"/>
      <c r="M912" s="191"/>
      <c r="N912" s="191"/>
      <c r="O912" s="191"/>
      <c r="P912" s="191"/>
      <c r="Q912" s="191"/>
      <c r="R912" s="191"/>
      <c r="S912" s="191"/>
      <c r="T912" s="191"/>
      <c r="U912" s="191"/>
      <c r="V912" s="191"/>
      <c r="W912" s="191"/>
      <c r="X912" s="191"/>
      <c r="Y912" s="191"/>
      <c r="Z912" s="191"/>
    </row>
    <row r="913" spans="1:26" ht="21" customHeight="1">
      <c r="A913" s="191"/>
      <c r="B913" s="191"/>
      <c r="C913" s="191"/>
      <c r="D913" s="191"/>
      <c r="E913" s="191"/>
      <c r="F913" s="191"/>
      <c r="G913" s="191"/>
      <c r="H913" s="191"/>
      <c r="I913" s="191"/>
      <c r="J913" s="191"/>
      <c r="K913" s="191"/>
      <c r="L913" s="191"/>
      <c r="M913" s="191"/>
      <c r="N913" s="191"/>
      <c r="O913" s="191"/>
      <c r="P913" s="191"/>
      <c r="Q913" s="191"/>
      <c r="R913" s="191"/>
      <c r="S913" s="191"/>
      <c r="T913" s="191"/>
      <c r="U913" s="191"/>
      <c r="V913" s="191"/>
      <c r="W913" s="191"/>
      <c r="X913" s="191"/>
      <c r="Y913" s="191"/>
      <c r="Z913" s="191"/>
    </row>
    <row r="914" spans="1:26" ht="21" customHeight="1">
      <c r="A914" s="191"/>
      <c r="B914" s="191"/>
      <c r="C914" s="191"/>
      <c r="D914" s="191"/>
      <c r="E914" s="191"/>
      <c r="F914" s="191"/>
      <c r="G914" s="191"/>
      <c r="H914" s="191"/>
      <c r="I914" s="191"/>
      <c r="J914" s="191"/>
      <c r="K914" s="191"/>
      <c r="L914" s="191"/>
      <c r="M914" s="191"/>
      <c r="N914" s="191"/>
      <c r="O914" s="191"/>
      <c r="P914" s="191"/>
      <c r="Q914" s="191"/>
      <c r="R914" s="191"/>
      <c r="S914" s="191"/>
      <c r="T914" s="191"/>
      <c r="U914" s="191"/>
      <c r="V914" s="191"/>
      <c r="W914" s="191"/>
      <c r="X914" s="191"/>
      <c r="Y914" s="191"/>
      <c r="Z914" s="191"/>
    </row>
    <row r="915" spans="1:26" ht="21" customHeight="1">
      <c r="A915" s="191"/>
      <c r="B915" s="191"/>
      <c r="C915" s="191"/>
      <c r="D915" s="191"/>
      <c r="E915" s="191"/>
      <c r="F915" s="191"/>
      <c r="G915" s="191"/>
      <c r="H915" s="191"/>
      <c r="I915" s="191"/>
      <c r="J915" s="191"/>
      <c r="K915" s="191"/>
      <c r="L915" s="191"/>
      <c r="M915" s="191"/>
      <c r="N915" s="191"/>
      <c r="O915" s="191"/>
      <c r="P915" s="191"/>
      <c r="Q915" s="191"/>
      <c r="R915" s="191"/>
      <c r="S915" s="191"/>
      <c r="T915" s="191"/>
      <c r="U915" s="191"/>
      <c r="V915" s="191"/>
      <c r="W915" s="191"/>
      <c r="X915" s="191"/>
      <c r="Y915" s="191"/>
      <c r="Z915" s="191"/>
    </row>
    <row r="916" spans="1:26" ht="21" customHeight="1">
      <c r="A916" s="191"/>
      <c r="B916" s="191"/>
      <c r="C916" s="191"/>
      <c r="D916" s="191"/>
      <c r="E916" s="191"/>
      <c r="F916" s="191"/>
      <c r="G916" s="191"/>
      <c r="H916" s="191"/>
      <c r="I916" s="191"/>
      <c r="J916" s="191"/>
      <c r="K916" s="191"/>
      <c r="L916" s="191"/>
      <c r="M916" s="191"/>
      <c r="N916" s="191"/>
      <c r="O916" s="191"/>
      <c r="P916" s="191"/>
      <c r="Q916" s="191"/>
      <c r="R916" s="191"/>
      <c r="S916" s="191"/>
      <c r="T916" s="191"/>
      <c r="U916" s="191"/>
      <c r="V916" s="191"/>
      <c r="W916" s="191"/>
      <c r="X916" s="191"/>
      <c r="Y916" s="191"/>
      <c r="Z916" s="191"/>
    </row>
    <row r="917" spans="1:26" ht="21" customHeight="1">
      <c r="A917" s="191"/>
      <c r="B917" s="191"/>
      <c r="C917" s="191"/>
      <c r="D917" s="191"/>
      <c r="E917" s="191"/>
      <c r="F917" s="191"/>
      <c r="G917" s="191"/>
      <c r="H917" s="191"/>
      <c r="I917" s="191"/>
      <c r="J917" s="191"/>
      <c r="K917" s="191"/>
      <c r="L917" s="191"/>
      <c r="M917" s="191"/>
      <c r="N917" s="191"/>
      <c r="O917" s="191"/>
      <c r="P917" s="191"/>
      <c r="Q917" s="191"/>
      <c r="R917" s="191"/>
      <c r="S917" s="191"/>
      <c r="T917" s="191"/>
      <c r="U917" s="191"/>
      <c r="V917" s="191"/>
      <c r="W917" s="191"/>
      <c r="X917" s="191"/>
      <c r="Y917" s="191"/>
      <c r="Z917" s="191"/>
    </row>
    <row r="918" spans="1:26" ht="21" customHeight="1">
      <c r="A918" s="191"/>
      <c r="B918" s="191"/>
      <c r="C918" s="191"/>
      <c r="D918" s="191"/>
      <c r="E918" s="191"/>
      <c r="F918" s="191"/>
      <c r="G918" s="191"/>
      <c r="H918" s="191"/>
      <c r="I918" s="191"/>
      <c r="J918" s="191"/>
      <c r="K918" s="191"/>
      <c r="L918" s="191"/>
      <c r="M918" s="191"/>
      <c r="N918" s="191"/>
      <c r="O918" s="191"/>
      <c r="P918" s="191"/>
      <c r="Q918" s="191"/>
      <c r="R918" s="191"/>
      <c r="S918" s="191"/>
      <c r="T918" s="191"/>
      <c r="U918" s="191"/>
      <c r="V918" s="191"/>
      <c r="W918" s="191"/>
      <c r="X918" s="191"/>
      <c r="Y918" s="191"/>
      <c r="Z918" s="191"/>
    </row>
    <row r="919" spans="1:26" ht="21" customHeight="1">
      <c r="A919" s="191"/>
      <c r="B919" s="191"/>
      <c r="C919" s="191"/>
      <c r="D919" s="191"/>
      <c r="E919" s="191"/>
      <c r="F919" s="191"/>
      <c r="G919" s="191"/>
      <c r="H919" s="191"/>
      <c r="I919" s="191"/>
      <c r="J919" s="191"/>
      <c r="K919" s="191"/>
      <c r="L919" s="191"/>
      <c r="M919" s="191"/>
      <c r="N919" s="191"/>
      <c r="O919" s="191"/>
      <c r="P919" s="191"/>
      <c r="Q919" s="191"/>
      <c r="R919" s="191"/>
      <c r="S919" s="191"/>
      <c r="T919" s="191"/>
      <c r="U919" s="191"/>
      <c r="V919" s="191"/>
      <c r="W919" s="191"/>
      <c r="X919" s="191"/>
      <c r="Y919" s="191"/>
      <c r="Z919" s="191"/>
    </row>
    <row r="920" spans="1:26" ht="21" customHeight="1">
      <c r="A920" s="191"/>
      <c r="B920" s="191"/>
      <c r="C920" s="191"/>
      <c r="D920" s="191"/>
      <c r="E920" s="191"/>
      <c r="F920" s="191"/>
      <c r="G920" s="191"/>
      <c r="H920" s="191"/>
      <c r="I920" s="191"/>
      <c r="J920" s="191"/>
      <c r="K920" s="191"/>
      <c r="L920" s="191"/>
      <c r="M920" s="191"/>
      <c r="N920" s="191"/>
      <c r="O920" s="191"/>
      <c r="P920" s="191"/>
      <c r="Q920" s="191"/>
      <c r="R920" s="191"/>
      <c r="S920" s="191"/>
      <c r="T920" s="191"/>
      <c r="U920" s="191"/>
      <c r="V920" s="191"/>
      <c r="W920" s="191"/>
      <c r="X920" s="191"/>
      <c r="Y920" s="191"/>
      <c r="Z920" s="191"/>
    </row>
    <row r="921" spans="1:26" ht="21" customHeight="1">
      <c r="A921" s="191"/>
      <c r="B921" s="191"/>
      <c r="C921" s="191"/>
      <c r="D921" s="191"/>
      <c r="E921" s="191"/>
      <c r="F921" s="191"/>
      <c r="G921" s="191"/>
      <c r="H921" s="191"/>
      <c r="I921" s="191"/>
      <c r="J921" s="191"/>
      <c r="K921" s="191"/>
      <c r="L921" s="191"/>
      <c r="M921" s="191"/>
      <c r="N921" s="191"/>
      <c r="O921" s="191"/>
      <c r="P921" s="191"/>
      <c r="Q921" s="191"/>
      <c r="R921" s="191"/>
      <c r="S921" s="191"/>
      <c r="T921" s="191"/>
      <c r="U921" s="191"/>
      <c r="V921" s="191"/>
      <c r="W921" s="191"/>
      <c r="X921" s="191"/>
      <c r="Y921" s="191"/>
      <c r="Z921" s="191"/>
    </row>
    <row r="922" spans="1:26" ht="21" customHeight="1">
      <c r="A922" s="191"/>
      <c r="B922" s="191"/>
      <c r="C922" s="191"/>
      <c r="D922" s="191"/>
      <c r="E922" s="191"/>
      <c r="F922" s="191"/>
      <c r="G922" s="191"/>
      <c r="H922" s="191"/>
      <c r="I922" s="191"/>
      <c r="J922" s="191"/>
      <c r="K922" s="191"/>
      <c r="L922" s="191"/>
      <c r="M922" s="191"/>
      <c r="N922" s="191"/>
      <c r="O922" s="191"/>
      <c r="P922" s="191"/>
      <c r="Q922" s="191"/>
      <c r="R922" s="191"/>
      <c r="S922" s="191"/>
      <c r="T922" s="191"/>
      <c r="U922" s="191"/>
      <c r="V922" s="191"/>
      <c r="W922" s="191"/>
      <c r="X922" s="191"/>
      <c r="Y922" s="191"/>
      <c r="Z922" s="191"/>
    </row>
    <row r="923" spans="1:26" ht="21" customHeight="1">
      <c r="A923" s="191"/>
      <c r="B923" s="191"/>
      <c r="C923" s="191"/>
      <c r="D923" s="191"/>
      <c r="E923" s="191"/>
      <c r="F923" s="191"/>
      <c r="G923" s="191"/>
      <c r="H923" s="191"/>
      <c r="I923" s="191"/>
      <c r="J923" s="191"/>
      <c r="K923" s="191"/>
      <c r="L923" s="191"/>
      <c r="M923" s="191"/>
      <c r="N923" s="191"/>
      <c r="O923" s="191"/>
      <c r="P923" s="191"/>
      <c r="Q923" s="191"/>
      <c r="R923" s="191"/>
      <c r="S923" s="191"/>
      <c r="T923" s="191"/>
      <c r="U923" s="191"/>
      <c r="V923" s="191"/>
      <c r="W923" s="191"/>
      <c r="X923" s="191"/>
      <c r="Y923" s="191"/>
      <c r="Z923" s="191"/>
    </row>
    <row r="924" spans="1:26" ht="21" customHeight="1">
      <c r="A924" s="191"/>
      <c r="B924" s="191"/>
      <c r="C924" s="191"/>
      <c r="D924" s="191"/>
      <c r="E924" s="191"/>
      <c r="F924" s="191"/>
      <c r="G924" s="191"/>
      <c r="H924" s="191"/>
      <c r="I924" s="191"/>
      <c r="J924" s="191"/>
      <c r="K924" s="191"/>
      <c r="L924" s="191"/>
      <c r="M924" s="191"/>
      <c r="N924" s="191"/>
      <c r="O924" s="191"/>
      <c r="P924" s="191"/>
      <c r="Q924" s="191"/>
      <c r="R924" s="191"/>
      <c r="S924" s="191"/>
      <c r="T924" s="191"/>
      <c r="U924" s="191"/>
      <c r="V924" s="191"/>
      <c r="W924" s="191"/>
      <c r="X924" s="191"/>
      <c r="Y924" s="191"/>
      <c r="Z924" s="191"/>
    </row>
    <row r="925" spans="1:26" ht="21" customHeight="1">
      <c r="A925" s="191"/>
      <c r="B925" s="191"/>
      <c r="C925" s="191"/>
      <c r="D925" s="191"/>
      <c r="E925" s="191"/>
      <c r="F925" s="191"/>
      <c r="G925" s="191"/>
      <c r="H925" s="191"/>
      <c r="I925" s="191"/>
      <c r="J925" s="191"/>
      <c r="K925" s="191"/>
      <c r="L925" s="191"/>
      <c r="M925" s="191"/>
      <c r="N925" s="191"/>
      <c r="O925" s="191"/>
      <c r="P925" s="191"/>
      <c r="Q925" s="191"/>
      <c r="R925" s="191"/>
      <c r="S925" s="191"/>
      <c r="T925" s="191"/>
      <c r="U925" s="191"/>
      <c r="V925" s="191"/>
      <c r="W925" s="191"/>
      <c r="X925" s="191"/>
      <c r="Y925" s="191"/>
      <c r="Z925" s="191"/>
    </row>
    <row r="926" spans="1:26" ht="21" customHeight="1">
      <c r="A926" s="191"/>
      <c r="B926" s="191"/>
      <c r="C926" s="191"/>
      <c r="D926" s="191"/>
      <c r="E926" s="191"/>
      <c r="F926" s="191"/>
      <c r="G926" s="191"/>
      <c r="H926" s="191"/>
      <c r="I926" s="191"/>
      <c r="J926" s="191"/>
      <c r="K926" s="191"/>
      <c r="L926" s="191"/>
      <c r="M926" s="191"/>
      <c r="N926" s="191"/>
      <c r="O926" s="191"/>
      <c r="P926" s="191"/>
      <c r="Q926" s="191"/>
      <c r="R926" s="191"/>
      <c r="S926" s="191"/>
      <c r="T926" s="191"/>
      <c r="U926" s="191"/>
      <c r="V926" s="191"/>
      <c r="W926" s="191"/>
      <c r="X926" s="191"/>
      <c r="Y926" s="191"/>
      <c r="Z926" s="191"/>
    </row>
    <row r="927" spans="1:26" ht="21" customHeight="1">
      <c r="A927" s="191"/>
      <c r="B927" s="191"/>
      <c r="C927" s="191"/>
      <c r="D927" s="191"/>
      <c r="E927" s="191"/>
      <c r="F927" s="191"/>
      <c r="G927" s="191"/>
      <c r="H927" s="191"/>
      <c r="I927" s="191"/>
      <c r="J927" s="191"/>
      <c r="K927" s="191"/>
      <c r="L927" s="191"/>
      <c r="M927" s="191"/>
      <c r="N927" s="191"/>
      <c r="O927" s="191"/>
      <c r="P927" s="191"/>
      <c r="Q927" s="191"/>
      <c r="R927" s="191"/>
      <c r="S927" s="191"/>
      <c r="T927" s="191"/>
      <c r="U927" s="191"/>
      <c r="V927" s="191"/>
      <c r="W927" s="191"/>
      <c r="X927" s="191"/>
      <c r="Y927" s="191"/>
      <c r="Z927" s="191"/>
    </row>
    <row r="928" spans="1:26" ht="21" customHeight="1">
      <c r="A928" s="191"/>
      <c r="B928" s="191"/>
      <c r="C928" s="191"/>
      <c r="D928" s="191"/>
      <c r="E928" s="191"/>
      <c r="F928" s="191"/>
      <c r="G928" s="191"/>
      <c r="H928" s="191"/>
      <c r="I928" s="191"/>
      <c r="J928" s="191"/>
      <c r="K928" s="191"/>
      <c r="L928" s="191"/>
      <c r="M928" s="191"/>
      <c r="N928" s="191"/>
      <c r="O928" s="191"/>
      <c r="P928" s="191"/>
      <c r="Q928" s="191"/>
      <c r="R928" s="191"/>
      <c r="S928" s="191"/>
      <c r="T928" s="191"/>
      <c r="U928" s="191"/>
      <c r="V928" s="191"/>
      <c r="W928" s="191"/>
      <c r="X928" s="191"/>
      <c r="Y928" s="191"/>
      <c r="Z928" s="191"/>
    </row>
    <row r="929" spans="1:26" ht="21" customHeight="1">
      <c r="A929" s="191"/>
      <c r="B929" s="191"/>
      <c r="C929" s="191"/>
      <c r="D929" s="191"/>
      <c r="E929" s="191"/>
      <c r="F929" s="191"/>
      <c r="G929" s="191"/>
      <c r="H929" s="191"/>
      <c r="I929" s="191"/>
      <c r="J929" s="191"/>
      <c r="K929" s="191"/>
      <c r="L929" s="191"/>
      <c r="M929" s="191"/>
      <c r="N929" s="191"/>
      <c r="O929" s="191"/>
      <c r="P929" s="191"/>
      <c r="Q929" s="191"/>
      <c r="R929" s="191"/>
      <c r="S929" s="191"/>
      <c r="T929" s="191"/>
      <c r="U929" s="191"/>
      <c r="V929" s="191"/>
      <c r="W929" s="191"/>
      <c r="X929" s="191"/>
      <c r="Y929" s="191"/>
      <c r="Z929" s="191"/>
    </row>
    <row r="930" spans="1:26" ht="21" customHeight="1">
      <c r="A930" s="191"/>
      <c r="B930" s="191"/>
      <c r="C930" s="191"/>
      <c r="D930" s="191"/>
      <c r="E930" s="191"/>
      <c r="F930" s="191"/>
      <c r="G930" s="191"/>
      <c r="H930" s="191"/>
      <c r="I930" s="191"/>
      <c r="J930" s="191"/>
      <c r="K930" s="191"/>
      <c r="L930" s="191"/>
      <c r="M930" s="191"/>
      <c r="N930" s="191"/>
      <c r="O930" s="191"/>
      <c r="P930" s="191"/>
      <c r="Q930" s="191"/>
      <c r="R930" s="191"/>
      <c r="S930" s="191"/>
      <c r="T930" s="191"/>
      <c r="U930" s="191"/>
      <c r="V930" s="191"/>
      <c r="W930" s="191"/>
      <c r="X930" s="191"/>
      <c r="Y930" s="191"/>
      <c r="Z930" s="191"/>
    </row>
    <row r="931" spans="1:26" ht="21" customHeight="1">
      <c r="A931" s="191"/>
      <c r="B931" s="191"/>
      <c r="C931" s="191"/>
      <c r="D931" s="191"/>
      <c r="E931" s="191"/>
      <c r="F931" s="191"/>
      <c r="G931" s="191"/>
      <c r="H931" s="191"/>
      <c r="I931" s="191"/>
      <c r="J931" s="191"/>
      <c r="K931" s="191"/>
      <c r="L931" s="191"/>
      <c r="M931" s="191"/>
      <c r="N931" s="191"/>
      <c r="O931" s="191"/>
      <c r="P931" s="191"/>
      <c r="Q931" s="191"/>
      <c r="R931" s="191"/>
      <c r="S931" s="191"/>
      <c r="T931" s="191"/>
      <c r="U931" s="191"/>
      <c r="V931" s="191"/>
      <c r="W931" s="191"/>
      <c r="X931" s="191"/>
      <c r="Y931" s="191"/>
      <c r="Z931" s="191"/>
    </row>
    <row r="932" spans="1:26" ht="21" customHeight="1">
      <c r="A932" s="191"/>
      <c r="B932" s="191"/>
      <c r="C932" s="191"/>
      <c r="D932" s="191"/>
      <c r="E932" s="191"/>
      <c r="F932" s="191"/>
      <c r="G932" s="191"/>
      <c r="H932" s="191"/>
      <c r="I932" s="191"/>
      <c r="J932" s="191"/>
      <c r="K932" s="191"/>
      <c r="L932" s="191"/>
      <c r="M932" s="191"/>
      <c r="N932" s="191"/>
      <c r="O932" s="191"/>
      <c r="P932" s="191"/>
      <c r="Q932" s="191"/>
      <c r="R932" s="191"/>
      <c r="S932" s="191"/>
      <c r="T932" s="191"/>
      <c r="U932" s="191"/>
      <c r="V932" s="191"/>
      <c r="W932" s="191"/>
      <c r="X932" s="191"/>
      <c r="Y932" s="191"/>
      <c r="Z932" s="191"/>
    </row>
    <row r="933" spans="1:26" ht="21" customHeight="1">
      <c r="A933" s="191"/>
      <c r="B933" s="191"/>
      <c r="C933" s="191"/>
      <c r="D933" s="191"/>
      <c r="E933" s="191"/>
      <c r="F933" s="191"/>
      <c r="G933" s="191"/>
      <c r="H933" s="191"/>
      <c r="I933" s="191"/>
      <c r="J933" s="191"/>
      <c r="K933" s="191"/>
      <c r="L933" s="191"/>
      <c r="M933" s="191"/>
      <c r="N933" s="191"/>
      <c r="O933" s="191"/>
      <c r="P933" s="191"/>
      <c r="Q933" s="191"/>
      <c r="R933" s="191"/>
      <c r="S933" s="191"/>
      <c r="T933" s="191"/>
      <c r="U933" s="191"/>
      <c r="V933" s="191"/>
      <c r="W933" s="191"/>
      <c r="X933" s="191"/>
      <c r="Y933" s="191"/>
      <c r="Z933" s="191"/>
    </row>
    <row r="934" spans="1:26" ht="21" customHeight="1">
      <c r="A934" s="191"/>
      <c r="B934" s="191"/>
      <c r="C934" s="191"/>
      <c r="D934" s="191"/>
      <c r="E934" s="191"/>
      <c r="F934" s="191"/>
      <c r="G934" s="191"/>
      <c r="H934" s="191"/>
      <c r="I934" s="191"/>
      <c r="J934" s="191"/>
      <c r="K934" s="191"/>
      <c r="L934" s="191"/>
      <c r="M934" s="191"/>
      <c r="N934" s="191"/>
      <c r="O934" s="191"/>
      <c r="P934" s="191"/>
      <c r="Q934" s="191"/>
      <c r="R934" s="191"/>
      <c r="S934" s="191"/>
      <c r="T934" s="191"/>
      <c r="U934" s="191"/>
      <c r="V934" s="191"/>
      <c r="W934" s="191"/>
      <c r="X934" s="191"/>
      <c r="Y934" s="191"/>
      <c r="Z934" s="191"/>
    </row>
    <row r="935" spans="1:26" ht="21" customHeight="1">
      <c r="A935" s="191"/>
      <c r="B935" s="191"/>
      <c r="C935" s="191"/>
      <c r="D935" s="191"/>
      <c r="E935" s="191"/>
      <c r="F935" s="191"/>
      <c r="G935" s="191"/>
      <c r="H935" s="191"/>
      <c r="I935" s="191"/>
      <c r="J935" s="191"/>
      <c r="K935" s="191"/>
      <c r="L935" s="191"/>
      <c r="M935" s="191"/>
      <c r="N935" s="191"/>
      <c r="O935" s="191"/>
      <c r="P935" s="191"/>
      <c r="Q935" s="191"/>
      <c r="R935" s="191"/>
      <c r="S935" s="191"/>
      <c r="T935" s="191"/>
      <c r="U935" s="191"/>
      <c r="V935" s="191"/>
      <c r="W935" s="191"/>
      <c r="X935" s="191"/>
      <c r="Y935" s="191"/>
      <c r="Z935" s="191"/>
    </row>
    <row r="936" spans="1:26" ht="21" customHeight="1">
      <c r="A936" s="191"/>
      <c r="B936" s="191"/>
      <c r="C936" s="191"/>
      <c r="D936" s="191"/>
      <c r="E936" s="191"/>
      <c r="F936" s="191"/>
      <c r="G936" s="191"/>
      <c r="H936" s="191"/>
      <c r="I936" s="191"/>
      <c r="J936" s="191"/>
      <c r="K936" s="191"/>
      <c r="L936" s="191"/>
      <c r="M936" s="191"/>
      <c r="N936" s="191"/>
      <c r="O936" s="191"/>
      <c r="P936" s="191"/>
      <c r="Q936" s="191"/>
      <c r="R936" s="191"/>
      <c r="S936" s="191"/>
      <c r="T936" s="191"/>
      <c r="U936" s="191"/>
      <c r="V936" s="191"/>
      <c r="W936" s="191"/>
      <c r="X936" s="191"/>
      <c r="Y936" s="191"/>
      <c r="Z936" s="191"/>
    </row>
    <row r="937" spans="1:26" ht="21" customHeight="1">
      <c r="A937" s="191"/>
      <c r="B937" s="191"/>
      <c r="C937" s="191"/>
      <c r="D937" s="191"/>
      <c r="E937" s="191"/>
      <c r="F937" s="191"/>
      <c r="G937" s="191"/>
      <c r="H937" s="191"/>
      <c r="I937" s="191"/>
      <c r="J937" s="191"/>
      <c r="K937" s="191"/>
      <c r="L937" s="191"/>
      <c r="M937" s="191"/>
      <c r="N937" s="191"/>
      <c r="O937" s="191"/>
      <c r="P937" s="191"/>
      <c r="Q937" s="191"/>
      <c r="R937" s="191"/>
      <c r="S937" s="191"/>
      <c r="T937" s="191"/>
      <c r="U937" s="191"/>
      <c r="V937" s="191"/>
      <c r="W937" s="191"/>
      <c r="X937" s="191"/>
      <c r="Y937" s="191"/>
      <c r="Z937" s="191"/>
    </row>
    <row r="938" spans="1:26" ht="21" customHeight="1">
      <c r="A938" s="191"/>
      <c r="B938" s="191"/>
      <c r="C938" s="191"/>
      <c r="D938" s="191"/>
      <c r="E938" s="191"/>
      <c r="F938" s="191"/>
      <c r="G938" s="191"/>
      <c r="H938" s="191"/>
      <c r="I938" s="191"/>
      <c r="J938" s="191"/>
      <c r="K938" s="191"/>
      <c r="L938" s="191"/>
      <c r="M938" s="191"/>
      <c r="N938" s="191"/>
      <c r="O938" s="191"/>
      <c r="P938" s="191"/>
      <c r="Q938" s="191"/>
      <c r="R938" s="191"/>
      <c r="S938" s="191"/>
      <c r="T938" s="191"/>
      <c r="U938" s="191"/>
      <c r="V938" s="191"/>
      <c r="W938" s="191"/>
      <c r="X938" s="191"/>
      <c r="Y938" s="191"/>
      <c r="Z938" s="191"/>
    </row>
    <row r="939" spans="1:26" ht="21" customHeight="1">
      <c r="A939" s="191"/>
      <c r="B939" s="191"/>
      <c r="C939" s="191"/>
      <c r="D939" s="191"/>
      <c r="E939" s="191"/>
      <c r="F939" s="191"/>
      <c r="G939" s="191"/>
      <c r="H939" s="191"/>
      <c r="I939" s="191"/>
      <c r="J939" s="191"/>
      <c r="K939" s="191"/>
      <c r="L939" s="191"/>
      <c r="M939" s="191"/>
      <c r="N939" s="191"/>
      <c r="O939" s="191"/>
      <c r="P939" s="191"/>
      <c r="Q939" s="191"/>
      <c r="R939" s="191"/>
      <c r="S939" s="191"/>
      <c r="T939" s="191"/>
      <c r="U939" s="191"/>
      <c r="V939" s="191"/>
      <c r="W939" s="191"/>
      <c r="X939" s="191"/>
      <c r="Y939" s="191"/>
      <c r="Z939" s="191"/>
    </row>
    <row r="940" spans="1:26" ht="21" customHeight="1">
      <c r="A940" s="191"/>
      <c r="B940" s="191"/>
      <c r="C940" s="191"/>
      <c r="D940" s="191"/>
      <c r="E940" s="191"/>
      <c r="F940" s="191"/>
      <c r="G940" s="191"/>
      <c r="H940" s="191"/>
      <c r="I940" s="191"/>
      <c r="J940" s="191"/>
      <c r="K940" s="191"/>
      <c r="L940" s="191"/>
      <c r="M940" s="191"/>
      <c r="N940" s="191"/>
      <c r="O940" s="191"/>
      <c r="P940" s="191"/>
      <c r="Q940" s="191"/>
      <c r="R940" s="191"/>
      <c r="S940" s="191"/>
      <c r="T940" s="191"/>
      <c r="U940" s="191"/>
      <c r="V940" s="191"/>
      <c r="W940" s="191"/>
      <c r="X940" s="191"/>
      <c r="Y940" s="191"/>
      <c r="Z940" s="191"/>
    </row>
    <row r="941" spans="1:26" ht="21" customHeight="1">
      <c r="A941" s="191"/>
      <c r="B941" s="191"/>
      <c r="C941" s="191"/>
      <c r="D941" s="191"/>
      <c r="E941" s="191"/>
      <c r="F941" s="191"/>
      <c r="G941" s="191"/>
      <c r="H941" s="191"/>
      <c r="I941" s="191"/>
      <c r="J941" s="191"/>
      <c r="K941" s="191"/>
      <c r="L941" s="191"/>
      <c r="M941" s="191"/>
      <c r="N941" s="191"/>
      <c r="O941" s="191"/>
      <c r="P941" s="191"/>
      <c r="Q941" s="191"/>
      <c r="R941" s="191"/>
      <c r="S941" s="191"/>
      <c r="T941" s="191"/>
      <c r="U941" s="191"/>
      <c r="V941" s="191"/>
      <c r="W941" s="191"/>
      <c r="X941" s="191"/>
      <c r="Y941" s="191"/>
      <c r="Z941" s="191"/>
    </row>
    <row r="942" spans="1:26" ht="21" customHeight="1">
      <c r="A942" s="191"/>
      <c r="B942" s="191"/>
      <c r="C942" s="191"/>
      <c r="D942" s="191"/>
      <c r="E942" s="191"/>
      <c r="F942" s="191"/>
      <c r="G942" s="191"/>
      <c r="H942" s="191"/>
      <c r="I942" s="191"/>
      <c r="J942" s="191"/>
      <c r="K942" s="191"/>
      <c r="L942" s="191"/>
      <c r="M942" s="191"/>
      <c r="N942" s="191"/>
      <c r="O942" s="191"/>
      <c r="P942" s="191"/>
      <c r="Q942" s="191"/>
      <c r="R942" s="191"/>
      <c r="S942" s="191"/>
      <c r="T942" s="191"/>
      <c r="U942" s="191"/>
      <c r="V942" s="191"/>
      <c r="W942" s="191"/>
      <c r="X942" s="191"/>
      <c r="Y942" s="191"/>
      <c r="Z942" s="191"/>
    </row>
    <row r="943" spans="1:26" ht="21" customHeight="1">
      <c r="A943" s="191"/>
      <c r="B943" s="191"/>
      <c r="C943" s="191"/>
      <c r="D943" s="191"/>
      <c r="E943" s="191"/>
      <c r="F943" s="191"/>
      <c r="G943" s="191"/>
      <c r="H943" s="191"/>
      <c r="I943" s="191"/>
      <c r="J943" s="191"/>
      <c r="K943" s="191"/>
      <c r="L943" s="191"/>
      <c r="M943" s="191"/>
      <c r="N943" s="191"/>
      <c r="O943" s="191"/>
      <c r="P943" s="191"/>
      <c r="Q943" s="191"/>
      <c r="R943" s="191"/>
      <c r="S943" s="191"/>
      <c r="T943" s="191"/>
      <c r="U943" s="191"/>
      <c r="V943" s="191"/>
      <c r="W943" s="191"/>
      <c r="X943" s="191"/>
      <c r="Y943" s="191"/>
      <c r="Z943" s="191"/>
    </row>
    <row r="944" spans="1:26" ht="21" customHeight="1">
      <c r="A944" s="191"/>
      <c r="B944" s="191"/>
      <c r="C944" s="191"/>
      <c r="D944" s="191"/>
      <c r="E944" s="191"/>
      <c r="F944" s="191"/>
      <c r="G944" s="191"/>
      <c r="H944" s="191"/>
      <c r="I944" s="191"/>
      <c r="J944" s="191"/>
      <c r="K944" s="191"/>
      <c r="L944" s="191"/>
      <c r="M944" s="191"/>
      <c r="N944" s="191"/>
      <c r="O944" s="191"/>
      <c r="P944" s="191"/>
      <c r="Q944" s="191"/>
      <c r="R944" s="191"/>
      <c r="S944" s="191"/>
      <c r="T944" s="191"/>
      <c r="U944" s="191"/>
      <c r="V944" s="191"/>
      <c r="W944" s="191"/>
      <c r="X944" s="191"/>
      <c r="Y944" s="191"/>
      <c r="Z944" s="191"/>
    </row>
    <row r="945" spans="1:26" ht="21" customHeight="1">
      <c r="A945" s="191"/>
      <c r="B945" s="191"/>
      <c r="C945" s="191"/>
      <c r="D945" s="191"/>
      <c r="E945" s="191"/>
      <c r="F945" s="191"/>
      <c r="G945" s="191"/>
      <c r="H945" s="191"/>
      <c r="I945" s="191"/>
      <c r="J945" s="191"/>
      <c r="K945" s="191"/>
      <c r="L945" s="191"/>
      <c r="M945" s="191"/>
      <c r="N945" s="191"/>
      <c r="O945" s="191"/>
      <c r="P945" s="191"/>
      <c r="Q945" s="191"/>
      <c r="R945" s="191"/>
      <c r="S945" s="191"/>
      <c r="T945" s="191"/>
      <c r="U945" s="191"/>
      <c r="V945" s="191"/>
      <c r="W945" s="191"/>
      <c r="X945" s="191"/>
      <c r="Y945" s="191"/>
      <c r="Z945" s="191"/>
    </row>
    <row r="946" spans="1:26" ht="21" customHeight="1">
      <c r="A946" s="191"/>
      <c r="B946" s="191"/>
      <c r="C946" s="191"/>
      <c r="D946" s="191"/>
      <c r="E946" s="191"/>
      <c r="F946" s="191"/>
      <c r="G946" s="191"/>
      <c r="H946" s="191"/>
      <c r="I946" s="191"/>
      <c r="J946" s="191"/>
      <c r="K946" s="191"/>
      <c r="L946" s="191"/>
      <c r="M946" s="191"/>
      <c r="N946" s="191"/>
      <c r="O946" s="191"/>
      <c r="P946" s="191"/>
      <c r="Q946" s="191"/>
      <c r="R946" s="191"/>
      <c r="S946" s="191"/>
      <c r="T946" s="191"/>
      <c r="U946" s="191"/>
      <c r="V946" s="191"/>
      <c r="W946" s="191"/>
      <c r="X946" s="191"/>
      <c r="Y946" s="191"/>
      <c r="Z946" s="191"/>
    </row>
    <row r="947" spans="1:26" ht="21" customHeight="1">
      <c r="A947" s="191"/>
      <c r="B947" s="191"/>
      <c r="C947" s="191"/>
      <c r="D947" s="191"/>
      <c r="E947" s="191"/>
      <c r="F947" s="191"/>
      <c r="G947" s="191"/>
      <c r="H947" s="191"/>
      <c r="I947" s="191"/>
      <c r="J947" s="191"/>
      <c r="K947" s="191"/>
      <c r="L947" s="191"/>
      <c r="M947" s="191"/>
      <c r="N947" s="191"/>
      <c r="O947" s="191"/>
      <c r="P947" s="191"/>
      <c r="Q947" s="191"/>
      <c r="R947" s="191"/>
      <c r="S947" s="191"/>
      <c r="T947" s="191"/>
      <c r="U947" s="191"/>
      <c r="V947" s="191"/>
      <c r="W947" s="191"/>
      <c r="X947" s="191"/>
      <c r="Y947" s="191"/>
      <c r="Z947" s="191"/>
    </row>
    <row r="948" spans="1:26" ht="21" customHeight="1">
      <c r="A948" s="191"/>
      <c r="B948" s="191"/>
      <c r="C948" s="191"/>
      <c r="D948" s="191"/>
      <c r="E948" s="191"/>
      <c r="F948" s="191"/>
      <c r="G948" s="191"/>
      <c r="H948" s="191"/>
      <c r="I948" s="191"/>
      <c r="J948" s="191"/>
      <c r="K948" s="191"/>
      <c r="L948" s="191"/>
      <c r="M948" s="191"/>
      <c r="N948" s="191"/>
      <c r="O948" s="191"/>
      <c r="P948" s="191"/>
      <c r="Q948" s="191"/>
      <c r="R948" s="191"/>
      <c r="S948" s="191"/>
      <c r="T948" s="191"/>
      <c r="U948" s="191"/>
      <c r="V948" s="191"/>
      <c r="W948" s="191"/>
      <c r="X948" s="191"/>
      <c r="Y948" s="191"/>
      <c r="Z948" s="191"/>
    </row>
    <row r="949" spans="1:26" ht="21" customHeight="1">
      <c r="A949" s="191"/>
      <c r="B949" s="191"/>
      <c r="C949" s="191"/>
      <c r="D949" s="191"/>
      <c r="E949" s="191"/>
      <c r="F949" s="191"/>
      <c r="G949" s="191"/>
      <c r="H949" s="191"/>
      <c r="I949" s="191"/>
      <c r="J949" s="191"/>
      <c r="K949" s="191"/>
      <c r="L949" s="191"/>
      <c r="M949" s="191"/>
      <c r="N949" s="191"/>
      <c r="O949" s="191"/>
      <c r="P949" s="191"/>
      <c r="Q949" s="191"/>
      <c r="R949" s="191"/>
      <c r="S949" s="191"/>
      <c r="T949" s="191"/>
      <c r="U949" s="191"/>
      <c r="V949" s="191"/>
      <c r="W949" s="191"/>
      <c r="X949" s="191"/>
      <c r="Y949" s="191"/>
      <c r="Z949" s="191"/>
    </row>
    <row r="950" spans="1:26" ht="21" customHeight="1">
      <c r="A950" s="191"/>
      <c r="B950" s="191"/>
      <c r="C950" s="191"/>
      <c r="D950" s="191"/>
      <c r="E950" s="191"/>
      <c r="F950" s="191"/>
      <c r="G950" s="191"/>
      <c r="H950" s="191"/>
      <c r="I950" s="191"/>
      <c r="J950" s="191"/>
      <c r="K950" s="191"/>
      <c r="L950" s="191"/>
      <c r="M950" s="191"/>
      <c r="N950" s="191"/>
      <c r="O950" s="191"/>
      <c r="P950" s="191"/>
      <c r="Q950" s="191"/>
      <c r="R950" s="191"/>
      <c r="S950" s="191"/>
      <c r="T950" s="191"/>
      <c r="U950" s="191"/>
      <c r="V950" s="191"/>
      <c r="W950" s="191"/>
      <c r="X950" s="191"/>
      <c r="Y950" s="191"/>
      <c r="Z950" s="191"/>
    </row>
    <row r="951" spans="1:26" ht="21" customHeight="1">
      <c r="A951" s="191"/>
      <c r="B951" s="191"/>
      <c r="C951" s="191"/>
      <c r="D951" s="191"/>
      <c r="E951" s="191"/>
      <c r="F951" s="191"/>
      <c r="G951" s="191"/>
      <c r="H951" s="191"/>
      <c r="I951" s="191"/>
      <c r="J951" s="191"/>
      <c r="K951" s="191"/>
      <c r="L951" s="191"/>
      <c r="M951" s="191"/>
      <c r="N951" s="191"/>
      <c r="O951" s="191"/>
      <c r="P951" s="191"/>
      <c r="Q951" s="191"/>
      <c r="R951" s="191"/>
      <c r="S951" s="191"/>
      <c r="T951" s="191"/>
      <c r="U951" s="191"/>
      <c r="V951" s="191"/>
      <c r="W951" s="191"/>
      <c r="X951" s="191"/>
      <c r="Y951" s="191"/>
      <c r="Z951" s="191"/>
    </row>
    <row r="952" spans="1:26" ht="21" customHeight="1">
      <c r="A952" s="191"/>
      <c r="B952" s="191"/>
      <c r="C952" s="191"/>
      <c r="D952" s="191"/>
      <c r="E952" s="191"/>
      <c r="F952" s="191"/>
      <c r="G952" s="191"/>
      <c r="H952" s="191"/>
      <c r="I952" s="191"/>
      <c r="J952" s="191"/>
      <c r="K952" s="191"/>
      <c r="L952" s="191"/>
      <c r="M952" s="191"/>
      <c r="N952" s="191"/>
      <c r="O952" s="191"/>
      <c r="P952" s="191"/>
      <c r="Q952" s="191"/>
      <c r="R952" s="191"/>
      <c r="S952" s="191"/>
      <c r="T952" s="191"/>
      <c r="U952" s="191"/>
      <c r="V952" s="191"/>
      <c r="W952" s="191"/>
      <c r="X952" s="191"/>
      <c r="Y952" s="191"/>
      <c r="Z952" s="191"/>
    </row>
    <row r="953" spans="1:26" ht="21" customHeight="1">
      <c r="A953" s="191"/>
      <c r="B953" s="191"/>
      <c r="C953" s="191"/>
      <c r="D953" s="191"/>
      <c r="E953" s="191"/>
      <c r="F953" s="191"/>
      <c r="G953" s="191"/>
      <c r="H953" s="191"/>
      <c r="I953" s="191"/>
      <c r="J953" s="191"/>
      <c r="K953" s="191"/>
      <c r="L953" s="191"/>
      <c r="M953" s="191"/>
      <c r="N953" s="191"/>
      <c r="O953" s="191"/>
      <c r="P953" s="191"/>
      <c r="Q953" s="191"/>
      <c r="R953" s="191"/>
      <c r="S953" s="191"/>
      <c r="T953" s="191"/>
      <c r="U953" s="191"/>
      <c r="V953" s="191"/>
      <c r="W953" s="191"/>
      <c r="X953" s="191"/>
      <c r="Y953" s="191"/>
      <c r="Z953" s="191"/>
    </row>
    <row r="954" spans="1:26" ht="21" customHeight="1">
      <c r="A954" s="191"/>
      <c r="B954" s="191"/>
      <c r="C954" s="191"/>
      <c r="D954" s="191"/>
      <c r="E954" s="191"/>
      <c r="F954" s="191"/>
      <c r="G954" s="191"/>
      <c r="H954" s="191"/>
      <c r="I954" s="191"/>
      <c r="J954" s="191"/>
      <c r="K954" s="191"/>
      <c r="L954" s="191"/>
      <c r="M954" s="191"/>
      <c r="N954" s="191"/>
      <c r="O954" s="191"/>
      <c r="P954" s="191"/>
      <c r="Q954" s="191"/>
      <c r="R954" s="191"/>
      <c r="S954" s="191"/>
      <c r="T954" s="191"/>
      <c r="U954" s="191"/>
      <c r="V954" s="191"/>
      <c r="W954" s="191"/>
      <c r="X954" s="191"/>
      <c r="Y954" s="191"/>
      <c r="Z954" s="191"/>
    </row>
    <row r="955" spans="1:26" ht="21" customHeight="1">
      <c r="A955" s="191"/>
      <c r="B955" s="191"/>
      <c r="C955" s="191"/>
      <c r="D955" s="191"/>
      <c r="E955" s="191"/>
      <c r="F955" s="191"/>
      <c r="G955" s="191"/>
      <c r="H955" s="191"/>
      <c r="I955" s="191"/>
      <c r="J955" s="191"/>
      <c r="K955" s="191"/>
      <c r="L955" s="191"/>
      <c r="M955" s="191"/>
      <c r="N955" s="191"/>
      <c r="O955" s="191"/>
      <c r="P955" s="191"/>
      <c r="Q955" s="191"/>
      <c r="R955" s="191"/>
      <c r="S955" s="191"/>
      <c r="T955" s="191"/>
      <c r="U955" s="191"/>
      <c r="V955" s="191"/>
      <c r="W955" s="191"/>
      <c r="X955" s="191"/>
      <c r="Y955" s="191"/>
      <c r="Z955" s="191"/>
    </row>
    <row r="956" spans="1:26" ht="21" customHeight="1">
      <c r="A956" s="191"/>
      <c r="B956" s="191"/>
      <c r="C956" s="191"/>
      <c r="D956" s="191"/>
      <c r="E956" s="191"/>
      <c r="F956" s="191"/>
      <c r="G956" s="191"/>
      <c r="H956" s="191"/>
      <c r="I956" s="191"/>
      <c r="J956" s="191"/>
      <c r="K956" s="191"/>
      <c r="L956" s="191"/>
      <c r="M956" s="191"/>
      <c r="N956" s="191"/>
      <c r="O956" s="191"/>
      <c r="P956" s="191"/>
      <c r="Q956" s="191"/>
      <c r="R956" s="191"/>
      <c r="S956" s="191"/>
      <c r="T956" s="191"/>
      <c r="U956" s="191"/>
      <c r="V956" s="191"/>
      <c r="W956" s="191"/>
      <c r="X956" s="191"/>
      <c r="Y956" s="191"/>
      <c r="Z956" s="191"/>
    </row>
    <row r="957" spans="1:26" ht="21" customHeight="1">
      <c r="A957" s="191"/>
      <c r="B957" s="191"/>
      <c r="C957" s="191"/>
      <c r="D957" s="191"/>
      <c r="E957" s="191"/>
      <c r="F957" s="191"/>
      <c r="G957" s="191"/>
      <c r="H957" s="191"/>
      <c r="I957" s="191"/>
      <c r="J957" s="191"/>
      <c r="K957" s="191"/>
      <c r="L957" s="191"/>
      <c r="M957" s="191"/>
      <c r="N957" s="191"/>
      <c r="O957" s="191"/>
      <c r="P957" s="191"/>
      <c r="Q957" s="191"/>
      <c r="R957" s="191"/>
      <c r="S957" s="191"/>
      <c r="T957" s="191"/>
      <c r="U957" s="191"/>
      <c r="V957" s="191"/>
      <c r="W957" s="191"/>
      <c r="X957" s="191"/>
      <c r="Y957" s="191"/>
      <c r="Z957" s="191"/>
    </row>
    <row r="958" spans="1:26" ht="21" customHeight="1">
      <c r="A958" s="191"/>
      <c r="B958" s="191"/>
      <c r="C958" s="191"/>
      <c r="D958" s="191"/>
      <c r="E958" s="191"/>
      <c r="F958" s="191"/>
      <c r="G958" s="191"/>
      <c r="H958" s="191"/>
      <c r="I958" s="191"/>
      <c r="J958" s="191"/>
      <c r="K958" s="191"/>
      <c r="L958" s="191"/>
      <c r="M958" s="191"/>
      <c r="N958" s="191"/>
      <c r="O958" s="191"/>
      <c r="P958" s="191"/>
      <c r="Q958" s="191"/>
      <c r="R958" s="191"/>
      <c r="S958" s="191"/>
      <c r="T958" s="191"/>
      <c r="U958" s="191"/>
      <c r="V958" s="191"/>
      <c r="W958" s="191"/>
      <c r="X958" s="191"/>
      <c r="Y958" s="191"/>
      <c r="Z958" s="191"/>
    </row>
    <row r="959" spans="1:26" ht="21" customHeight="1">
      <c r="A959" s="191"/>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91"/>
      <c r="Z959" s="191"/>
    </row>
    <row r="960" spans="1:26" ht="21" customHeight="1">
      <c r="A960" s="191"/>
      <c r="B960" s="191"/>
      <c r="C960" s="191"/>
      <c r="D960" s="191"/>
      <c r="E960" s="191"/>
      <c r="F960" s="191"/>
      <c r="G960" s="191"/>
      <c r="H960" s="191"/>
      <c r="I960" s="191"/>
      <c r="J960" s="191"/>
      <c r="K960" s="191"/>
      <c r="L960" s="191"/>
      <c r="M960" s="191"/>
      <c r="N960" s="191"/>
      <c r="O960" s="191"/>
      <c r="P960" s="191"/>
      <c r="Q960" s="191"/>
      <c r="R960" s="191"/>
      <c r="S960" s="191"/>
      <c r="T960" s="191"/>
      <c r="U960" s="191"/>
      <c r="V960" s="191"/>
      <c r="W960" s="191"/>
      <c r="X960" s="191"/>
      <c r="Y960" s="191"/>
      <c r="Z960" s="191"/>
    </row>
    <row r="961" spans="1:26" ht="21" customHeight="1">
      <c r="A961" s="191"/>
      <c r="B961" s="191"/>
      <c r="C961" s="191"/>
      <c r="D961" s="191"/>
      <c r="E961" s="191"/>
      <c r="F961" s="191"/>
      <c r="G961" s="191"/>
      <c r="H961" s="191"/>
      <c r="I961" s="191"/>
      <c r="J961" s="191"/>
      <c r="K961" s="191"/>
      <c r="L961" s="191"/>
      <c r="M961" s="191"/>
      <c r="N961" s="191"/>
      <c r="O961" s="191"/>
      <c r="P961" s="191"/>
      <c r="Q961" s="191"/>
      <c r="R961" s="191"/>
      <c r="S961" s="191"/>
      <c r="T961" s="191"/>
      <c r="U961" s="191"/>
      <c r="V961" s="191"/>
      <c r="W961" s="191"/>
      <c r="X961" s="191"/>
      <c r="Y961" s="191"/>
      <c r="Z961" s="191"/>
    </row>
    <row r="962" spans="1:26" ht="21" customHeight="1">
      <c r="A962" s="191"/>
      <c r="B962" s="191"/>
      <c r="C962" s="191"/>
      <c r="D962" s="191"/>
      <c r="E962" s="191"/>
      <c r="F962" s="191"/>
      <c r="G962" s="191"/>
      <c r="H962" s="191"/>
      <c r="I962" s="191"/>
      <c r="J962" s="191"/>
      <c r="K962" s="191"/>
      <c r="L962" s="191"/>
      <c r="M962" s="191"/>
      <c r="N962" s="191"/>
      <c r="O962" s="191"/>
      <c r="P962" s="191"/>
      <c r="Q962" s="191"/>
      <c r="R962" s="191"/>
      <c r="S962" s="191"/>
      <c r="T962" s="191"/>
      <c r="U962" s="191"/>
      <c r="V962" s="191"/>
      <c r="W962" s="191"/>
      <c r="X962" s="191"/>
      <c r="Y962" s="191"/>
      <c r="Z962" s="191"/>
    </row>
    <row r="963" spans="1:26" ht="21" customHeight="1">
      <c r="A963" s="191"/>
      <c r="B963" s="191"/>
      <c r="C963" s="191"/>
      <c r="D963" s="191"/>
      <c r="E963" s="191"/>
      <c r="F963" s="191"/>
      <c r="G963" s="191"/>
      <c r="H963" s="191"/>
      <c r="I963" s="191"/>
      <c r="J963" s="191"/>
      <c r="K963" s="191"/>
      <c r="L963" s="191"/>
      <c r="M963" s="191"/>
      <c r="N963" s="191"/>
      <c r="O963" s="191"/>
      <c r="P963" s="191"/>
      <c r="Q963" s="191"/>
      <c r="R963" s="191"/>
      <c r="S963" s="191"/>
      <c r="T963" s="191"/>
      <c r="U963" s="191"/>
      <c r="V963" s="191"/>
      <c r="W963" s="191"/>
      <c r="X963" s="191"/>
      <c r="Y963" s="191"/>
      <c r="Z963" s="191"/>
    </row>
    <row r="964" spans="1:26" ht="21" customHeight="1">
      <c r="A964" s="191"/>
      <c r="B964" s="191"/>
      <c r="C964" s="191"/>
      <c r="D964" s="191"/>
      <c r="E964" s="191"/>
      <c r="F964" s="191"/>
      <c r="G964" s="191"/>
      <c r="H964" s="191"/>
      <c r="I964" s="191"/>
      <c r="J964" s="191"/>
      <c r="K964" s="191"/>
      <c r="L964" s="191"/>
      <c r="M964" s="191"/>
      <c r="N964" s="191"/>
      <c r="O964" s="191"/>
      <c r="P964" s="191"/>
      <c r="Q964" s="191"/>
      <c r="R964" s="191"/>
      <c r="S964" s="191"/>
      <c r="T964" s="191"/>
      <c r="U964" s="191"/>
      <c r="V964" s="191"/>
      <c r="W964" s="191"/>
      <c r="X964" s="191"/>
      <c r="Y964" s="191"/>
      <c r="Z964" s="191"/>
    </row>
    <row r="965" spans="1:26" ht="21" customHeight="1">
      <c r="A965" s="191"/>
      <c r="B965" s="191"/>
      <c r="C965" s="191"/>
      <c r="D965" s="191"/>
      <c r="E965" s="191"/>
      <c r="F965" s="191"/>
      <c r="G965" s="191"/>
      <c r="H965" s="191"/>
      <c r="I965" s="191"/>
      <c r="J965" s="191"/>
      <c r="K965" s="191"/>
      <c r="L965" s="191"/>
      <c r="M965" s="191"/>
      <c r="N965" s="191"/>
      <c r="O965" s="191"/>
      <c r="P965" s="191"/>
      <c r="Q965" s="191"/>
      <c r="R965" s="191"/>
      <c r="S965" s="191"/>
      <c r="T965" s="191"/>
      <c r="U965" s="191"/>
      <c r="V965" s="191"/>
      <c r="W965" s="191"/>
      <c r="X965" s="191"/>
      <c r="Y965" s="191"/>
      <c r="Z965" s="191"/>
    </row>
    <row r="966" spans="1:26" ht="21" customHeight="1">
      <c r="A966" s="191"/>
      <c r="B966" s="191"/>
      <c r="C966" s="191"/>
      <c r="D966" s="191"/>
      <c r="E966" s="191"/>
      <c r="F966" s="191"/>
      <c r="G966" s="191"/>
      <c r="H966" s="191"/>
      <c r="I966" s="191"/>
      <c r="J966" s="191"/>
      <c r="K966" s="191"/>
      <c r="L966" s="191"/>
      <c r="M966" s="191"/>
      <c r="N966" s="191"/>
      <c r="O966" s="191"/>
      <c r="P966" s="191"/>
      <c r="Q966" s="191"/>
      <c r="R966" s="191"/>
      <c r="S966" s="191"/>
      <c r="T966" s="191"/>
      <c r="U966" s="191"/>
      <c r="V966" s="191"/>
      <c r="W966" s="191"/>
      <c r="X966" s="191"/>
      <c r="Y966" s="191"/>
      <c r="Z966" s="191"/>
    </row>
    <row r="967" spans="1:26" ht="21" customHeight="1">
      <c r="A967" s="191"/>
      <c r="B967" s="191"/>
      <c r="C967" s="191"/>
      <c r="D967" s="191"/>
      <c r="E967" s="191"/>
      <c r="F967" s="191"/>
      <c r="G967" s="191"/>
      <c r="H967" s="191"/>
      <c r="I967" s="191"/>
      <c r="J967" s="191"/>
      <c r="K967" s="191"/>
      <c r="L967" s="191"/>
      <c r="M967" s="191"/>
      <c r="N967" s="191"/>
      <c r="O967" s="191"/>
      <c r="P967" s="191"/>
      <c r="Q967" s="191"/>
      <c r="R967" s="191"/>
      <c r="S967" s="191"/>
      <c r="T967" s="191"/>
      <c r="U967" s="191"/>
      <c r="V967" s="191"/>
      <c r="W967" s="191"/>
      <c r="X967" s="191"/>
      <c r="Y967" s="191"/>
      <c r="Z967" s="191"/>
    </row>
    <row r="968" spans="1:26" ht="21" customHeight="1">
      <c r="A968" s="191"/>
      <c r="B968" s="191"/>
      <c r="C968" s="191"/>
      <c r="D968" s="191"/>
      <c r="E968" s="191"/>
      <c r="F968" s="191"/>
      <c r="G968" s="191"/>
      <c r="H968" s="191"/>
      <c r="I968" s="191"/>
      <c r="J968" s="191"/>
      <c r="K968" s="191"/>
      <c r="L968" s="191"/>
      <c r="M968" s="191"/>
      <c r="N968" s="191"/>
      <c r="O968" s="191"/>
      <c r="P968" s="191"/>
      <c r="Q968" s="191"/>
      <c r="R968" s="191"/>
      <c r="S968" s="191"/>
      <c r="T968" s="191"/>
      <c r="U968" s="191"/>
      <c r="V968" s="191"/>
      <c r="W968" s="191"/>
      <c r="X968" s="191"/>
      <c r="Y968" s="191"/>
      <c r="Z968" s="191"/>
    </row>
    <row r="969" spans="1:26" ht="21" customHeight="1">
      <c r="A969" s="191"/>
      <c r="B969" s="191"/>
      <c r="C969" s="191"/>
      <c r="D969" s="191"/>
      <c r="E969" s="191"/>
      <c r="F969" s="191"/>
      <c r="G969" s="191"/>
      <c r="H969" s="191"/>
      <c r="I969" s="191"/>
      <c r="J969" s="191"/>
      <c r="K969" s="191"/>
      <c r="L969" s="191"/>
      <c r="M969" s="191"/>
      <c r="N969" s="191"/>
      <c r="O969" s="191"/>
      <c r="P969" s="191"/>
      <c r="Q969" s="191"/>
      <c r="R969" s="191"/>
      <c r="S969" s="191"/>
      <c r="T969" s="191"/>
      <c r="U969" s="191"/>
      <c r="V969" s="191"/>
      <c r="W969" s="191"/>
      <c r="X969" s="191"/>
      <c r="Y969" s="191"/>
      <c r="Z969" s="191"/>
    </row>
    <row r="970" spans="1:26" ht="21" customHeight="1">
      <c r="A970" s="191"/>
      <c r="B970" s="191"/>
      <c r="C970" s="191"/>
      <c r="D970" s="191"/>
      <c r="E970" s="191"/>
      <c r="F970" s="191"/>
      <c r="G970" s="191"/>
      <c r="H970" s="191"/>
      <c r="I970" s="191"/>
      <c r="J970" s="191"/>
      <c r="K970" s="191"/>
      <c r="L970" s="191"/>
      <c r="M970" s="191"/>
      <c r="N970" s="191"/>
      <c r="O970" s="191"/>
      <c r="P970" s="191"/>
      <c r="Q970" s="191"/>
      <c r="R970" s="191"/>
      <c r="S970" s="191"/>
      <c r="T970" s="191"/>
      <c r="U970" s="191"/>
      <c r="V970" s="191"/>
      <c r="W970" s="191"/>
      <c r="X970" s="191"/>
      <c r="Y970" s="191"/>
      <c r="Z970" s="191"/>
    </row>
    <row r="971" spans="1:26" ht="21" customHeight="1">
      <c r="A971" s="191"/>
      <c r="B971" s="191"/>
      <c r="C971" s="191"/>
      <c r="D971" s="191"/>
      <c r="E971" s="191"/>
      <c r="F971" s="191"/>
      <c r="G971" s="191"/>
      <c r="H971" s="191"/>
      <c r="I971" s="191"/>
      <c r="J971" s="191"/>
      <c r="K971" s="191"/>
      <c r="L971" s="191"/>
      <c r="M971" s="191"/>
      <c r="N971" s="191"/>
      <c r="O971" s="191"/>
      <c r="P971" s="191"/>
      <c r="Q971" s="191"/>
      <c r="R971" s="191"/>
      <c r="S971" s="191"/>
      <c r="T971" s="191"/>
      <c r="U971" s="191"/>
      <c r="V971" s="191"/>
      <c r="W971" s="191"/>
      <c r="X971" s="191"/>
      <c r="Y971" s="191"/>
      <c r="Z971" s="191"/>
    </row>
    <row r="972" spans="1:26" ht="21" customHeight="1">
      <c r="A972" s="191"/>
      <c r="B972" s="191"/>
      <c r="C972" s="191"/>
      <c r="D972" s="191"/>
      <c r="E972" s="191"/>
      <c r="F972" s="191"/>
      <c r="G972" s="191"/>
      <c r="H972" s="191"/>
      <c r="I972" s="191"/>
      <c r="J972" s="191"/>
      <c r="K972" s="191"/>
      <c r="L972" s="191"/>
      <c r="M972" s="191"/>
      <c r="N972" s="191"/>
      <c r="O972" s="191"/>
      <c r="P972" s="191"/>
      <c r="Q972" s="191"/>
      <c r="R972" s="191"/>
      <c r="S972" s="191"/>
      <c r="T972" s="191"/>
      <c r="U972" s="191"/>
      <c r="V972" s="191"/>
      <c r="W972" s="191"/>
      <c r="X972" s="191"/>
      <c r="Y972" s="191"/>
      <c r="Z972" s="191"/>
    </row>
    <row r="973" spans="1:26" ht="21" customHeight="1">
      <c r="A973" s="191"/>
      <c r="B973" s="191"/>
      <c r="C973" s="191"/>
      <c r="D973" s="191"/>
      <c r="E973" s="191"/>
      <c r="F973" s="191"/>
      <c r="G973" s="191"/>
      <c r="H973" s="191"/>
      <c r="I973" s="191"/>
      <c r="J973" s="191"/>
      <c r="K973" s="191"/>
      <c r="L973" s="191"/>
      <c r="M973" s="191"/>
      <c r="N973" s="191"/>
      <c r="O973" s="191"/>
      <c r="P973" s="191"/>
      <c r="Q973" s="191"/>
      <c r="R973" s="191"/>
      <c r="S973" s="191"/>
      <c r="T973" s="191"/>
      <c r="U973" s="191"/>
      <c r="V973" s="191"/>
      <c r="W973" s="191"/>
      <c r="X973" s="191"/>
      <c r="Y973" s="191"/>
      <c r="Z973" s="191"/>
    </row>
    <row r="974" spans="1:26" ht="21" customHeight="1">
      <c r="A974" s="191"/>
      <c r="B974" s="191"/>
      <c r="C974" s="191"/>
      <c r="D974" s="191"/>
      <c r="E974" s="191"/>
      <c r="F974" s="191"/>
      <c r="G974" s="191"/>
      <c r="H974" s="191"/>
      <c r="I974" s="191"/>
      <c r="J974" s="191"/>
      <c r="K974" s="191"/>
      <c r="L974" s="191"/>
      <c r="M974" s="191"/>
      <c r="N974" s="191"/>
      <c r="O974" s="191"/>
      <c r="P974" s="191"/>
      <c r="Q974" s="191"/>
      <c r="R974" s="191"/>
      <c r="S974" s="191"/>
      <c r="T974" s="191"/>
      <c r="U974" s="191"/>
      <c r="V974" s="191"/>
      <c r="W974" s="191"/>
      <c r="X974" s="191"/>
      <c r="Y974" s="191"/>
      <c r="Z974" s="191"/>
    </row>
    <row r="975" spans="1:26" ht="21" customHeight="1">
      <c r="A975" s="191"/>
      <c r="B975" s="191"/>
      <c r="C975" s="191"/>
      <c r="D975" s="191"/>
      <c r="E975" s="191"/>
      <c r="F975" s="191"/>
      <c r="G975" s="191"/>
      <c r="H975" s="191"/>
      <c r="I975" s="191"/>
      <c r="J975" s="191"/>
      <c r="K975" s="191"/>
      <c r="L975" s="191"/>
      <c r="M975" s="191"/>
      <c r="N975" s="191"/>
      <c r="O975" s="191"/>
      <c r="P975" s="191"/>
      <c r="Q975" s="191"/>
      <c r="R975" s="191"/>
      <c r="S975" s="191"/>
      <c r="T975" s="191"/>
      <c r="U975" s="191"/>
      <c r="V975" s="191"/>
      <c r="W975" s="191"/>
      <c r="X975" s="191"/>
      <c r="Y975" s="191"/>
      <c r="Z975" s="191"/>
    </row>
    <row r="976" spans="1:26" ht="21" customHeight="1">
      <c r="A976" s="191"/>
      <c r="B976" s="191"/>
      <c r="C976" s="191"/>
      <c r="D976" s="191"/>
      <c r="E976" s="191"/>
      <c r="F976" s="191"/>
      <c r="G976" s="191"/>
      <c r="H976" s="191"/>
      <c r="I976" s="191"/>
      <c r="J976" s="191"/>
      <c r="K976" s="191"/>
      <c r="L976" s="191"/>
      <c r="M976" s="191"/>
      <c r="N976" s="191"/>
      <c r="O976" s="191"/>
      <c r="P976" s="191"/>
      <c r="Q976" s="191"/>
      <c r="R976" s="191"/>
      <c r="S976" s="191"/>
      <c r="T976" s="191"/>
      <c r="U976" s="191"/>
      <c r="V976" s="191"/>
      <c r="W976" s="191"/>
      <c r="X976" s="191"/>
      <c r="Y976" s="191"/>
      <c r="Z976" s="191"/>
    </row>
    <row r="977" spans="1:26" ht="21" customHeight="1">
      <c r="A977" s="191"/>
      <c r="B977" s="191"/>
      <c r="C977" s="191"/>
      <c r="D977" s="191"/>
      <c r="E977" s="191"/>
      <c r="F977" s="191"/>
      <c r="G977" s="191"/>
      <c r="H977" s="191"/>
      <c r="I977" s="191"/>
      <c r="J977" s="191"/>
      <c r="K977" s="191"/>
      <c r="L977" s="191"/>
      <c r="M977" s="191"/>
      <c r="N977" s="191"/>
      <c r="O977" s="191"/>
      <c r="P977" s="191"/>
      <c r="Q977" s="191"/>
      <c r="R977" s="191"/>
      <c r="S977" s="191"/>
      <c r="T977" s="191"/>
      <c r="U977" s="191"/>
      <c r="V977" s="191"/>
      <c r="W977" s="191"/>
      <c r="X977" s="191"/>
      <c r="Y977" s="191"/>
      <c r="Z977" s="191"/>
    </row>
    <row r="978" spans="1:26" ht="21" customHeight="1">
      <c r="A978" s="191"/>
      <c r="B978" s="191"/>
      <c r="C978" s="191"/>
      <c r="D978" s="191"/>
      <c r="E978" s="191"/>
      <c r="F978" s="191"/>
      <c r="G978" s="191"/>
      <c r="H978" s="191"/>
      <c r="I978" s="191"/>
      <c r="J978" s="191"/>
      <c r="K978" s="191"/>
      <c r="L978" s="191"/>
      <c r="M978" s="191"/>
      <c r="N978" s="191"/>
      <c r="O978" s="191"/>
      <c r="P978" s="191"/>
      <c r="Q978" s="191"/>
      <c r="R978" s="191"/>
      <c r="S978" s="191"/>
      <c r="T978" s="191"/>
      <c r="U978" s="191"/>
      <c r="V978" s="191"/>
      <c r="W978" s="191"/>
      <c r="X978" s="191"/>
      <c r="Y978" s="191"/>
      <c r="Z978" s="191"/>
    </row>
    <row r="979" spans="1:26" ht="21" customHeight="1">
      <c r="A979" s="191"/>
      <c r="B979" s="191"/>
      <c r="C979" s="191"/>
      <c r="D979" s="191"/>
      <c r="E979" s="191"/>
      <c r="F979" s="191"/>
      <c r="G979" s="191"/>
      <c r="H979" s="191"/>
      <c r="I979" s="191"/>
      <c r="J979" s="191"/>
      <c r="K979" s="191"/>
      <c r="L979" s="191"/>
      <c r="M979" s="191"/>
      <c r="N979" s="191"/>
      <c r="O979" s="191"/>
      <c r="P979" s="191"/>
      <c r="Q979" s="191"/>
      <c r="R979" s="191"/>
      <c r="S979" s="191"/>
      <c r="T979" s="191"/>
      <c r="U979" s="191"/>
      <c r="V979" s="191"/>
      <c r="W979" s="191"/>
      <c r="X979" s="191"/>
      <c r="Y979" s="191"/>
      <c r="Z979" s="191"/>
    </row>
    <row r="980" spans="1:26" ht="21" customHeight="1">
      <c r="A980" s="191"/>
      <c r="B980" s="191"/>
      <c r="C980" s="191"/>
      <c r="D980" s="191"/>
      <c r="E980" s="191"/>
      <c r="F980" s="191"/>
      <c r="G980" s="191"/>
      <c r="H980" s="191"/>
      <c r="I980" s="191"/>
      <c r="J980" s="191"/>
      <c r="K980" s="191"/>
      <c r="L980" s="191"/>
      <c r="M980" s="191"/>
      <c r="N980" s="191"/>
      <c r="O980" s="191"/>
      <c r="P980" s="191"/>
      <c r="Q980" s="191"/>
      <c r="R980" s="191"/>
      <c r="S980" s="191"/>
      <c r="T980" s="191"/>
      <c r="U980" s="191"/>
      <c r="V980" s="191"/>
      <c r="W980" s="191"/>
      <c r="X980" s="191"/>
      <c r="Y980" s="191"/>
      <c r="Z980" s="191"/>
    </row>
    <row r="981" spans="1:26" ht="21" customHeight="1">
      <c r="A981" s="191"/>
      <c r="B981" s="191"/>
      <c r="C981" s="191"/>
      <c r="D981" s="191"/>
      <c r="E981" s="191"/>
      <c r="F981" s="191"/>
      <c r="G981" s="191"/>
      <c r="H981" s="191"/>
      <c r="I981" s="191"/>
      <c r="J981" s="191"/>
      <c r="K981" s="191"/>
      <c r="L981" s="191"/>
      <c r="M981" s="191"/>
      <c r="N981" s="191"/>
      <c r="O981" s="191"/>
      <c r="P981" s="191"/>
      <c r="Q981" s="191"/>
      <c r="R981" s="191"/>
      <c r="S981" s="191"/>
      <c r="T981" s="191"/>
      <c r="U981" s="191"/>
      <c r="V981" s="191"/>
      <c r="W981" s="191"/>
      <c r="X981" s="191"/>
      <c r="Y981" s="191"/>
      <c r="Z981" s="191"/>
    </row>
    <row r="982" spans="1:26" ht="21" customHeight="1">
      <c r="A982" s="191"/>
      <c r="B982" s="191"/>
      <c r="C982" s="191"/>
      <c r="D982" s="191"/>
      <c r="E982" s="191"/>
      <c r="F982" s="191"/>
      <c r="G982" s="191"/>
      <c r="H982" s="191"/>
      <c r="I982" s="191"/>
      <c r="J982" s="191"/>
      <c r="K982" s="191"/>
      <c r="L982" s="191"/>
      <c r="M982" s="191"/>
      <c r="N982" s="191"/>
      <c r="O982" s="191"/>
      <c r="P982" s="191"/>
      <c r="Q982" s="191"/>
      <c r="R982" s="191"/>
      <c r="S982" s="191"/>
      <c r="T982" s="191"/>
      <c r="U982" s="191"/>
      <c r="V982" s="191"/>
      <c r="W982" s="191"/>
      <c r="X982" s="191"/>
      <c r="Y982" s="191"/>
      <c r="Z982" s="191"/>
    </row>
    <row r="983" spans="1:26" ht="21" customHeight="1">
      <c r="A983" s="191"/>
      <c r="B983" s="191"/>
      <c r="C983" s="191"/>
      <c r="D983" s="191"/>
      <c r="E983" s="191"/>
      <c r="F983" s="191"/>
      <c r="G983" s="191"/>
      <c r="H983" s="191"/>
      <c r="I983" s="191"/>
      <c r="J983" s="191"/>
      <c r="K983" s="191"/>
      <c r="L983" s="191"/>
      <c r="M983" s="191"/>
      <c r="N983" s="191"/>
      <c r="O983" s="191"/>
      <c r="P983" s="191"/>
      <c r="Q983" s="191"/>
      <c r="R983" s="191"/>
      <c r="S983" s="191"/>
      <c r="T983" s="191"/>
      <c r="U983" s="191"/>
      <c r="V983" s="191"/>
      <c r="W983" s="191"/>
      <c r="X983" s="191"/>
      <c r="Y983" s="191"/>
      <c r="Z983" s="191"/>
    </row>
    <row r="984" spans="1:26" ht="21" customHeight="1">
      <c r="A984" s="191"/>
      <c r="B984" s="191"/>
      <c r="C984" s="191"/>
      <c r="D984" s="191"/>
      <c r="E984" s="191"/>
      <c r="F984" s="191"/>
      <c r="G984" s="191"/>
      <c r="H984" s="191"/>
      <c r="I984" s="191"/>
      <c r="J984" s="191"/>
      <c r="K984" s="191"/>
      <c r="L984" s="191"/>
      <c r="M984" s="191"/>
      <c r="N984" s="191"/>
      <c r="O984" s="191"/>
      <c r="P984" s="191"/>
      <c r="Q984" s="191"/>
      <c r="R984" s="191"/>
      <c r="S984" s="191"/>
      <c r="T984" s="191"/>
      <c r="U984" s="191"/>
      <c r="V984" s="191"/>
      <c r="W984" s="191"/>
      <c r="X984" s="191"/>
      <c r="Y984" s="191"/>
      <c r="Z984" s="191"/>
    </row>
    <row r="985" spans="1:26" ht="21" customHeight="1">
      <c r="A985" s="191"/>
      <c r="B985" s="191"/>
      <c r="C985" s="191"/>
      <c r="D985" s="191"/>
      <c r="E985" s="191"/>
      <c r="F985" s="191"/>
      <c r="G985" s="191"/>
      <c r="H985" s="191"/>
      <c r="I985" s="191"/>
      <c r="J985" s="191"/>
      <c r="K985" s="191"/>
      <c r="L985" s="191"/>
      <c r="M985" s="191"/>
      <c r="N985" s="191"/>
      <c r="O985" s="191"/>
      <c r="P985" s="191"/>
      <c r="Q985" s="191"/>
      <c r="R985" s="191"/>
      <c r="S985" s="191"/>
      <c r="T985" s="191"/>
      <c r="U985" s="191"/>
      <c r="V985" s="191"/>
      <c r="W985" s="191"/>
      <c r="X985" s="191"/>
      <c r="Y985" s="191"/>
      <c r="Z985" s="191"/>
    </row>
    <row r="986" spans="1:26" ht="21" customHeight="1">
      <c r="A986" s="191"/>
      <c r="B986" s="191"/>
      <c r="C986" s="191"/>
      <c r="D986" s="191"/>
      <c r="E986" s="191"/>
      <c r="F986" s="191"/>
      <c r="G986" s="191"/>
      <c r="H986" s="191"/>
      <c r="I986" s="191"/>
      <c r="J986" s="191"/>
      <c r="K986" s="191"/>
      <c r="L986" s="191"/>
      <c r="M986" s="191"/>
      <c r="N986" s="191"/>
      <c r="O986" s="191"/>
      <c r="P986" s="191"/>
      <c r="Q986" s="191"/>
      <c r="R986" s="191"/>
      <c r="S986" s="191"/>
      <c r="T986" s="191"/>
      <c r="U986" s="191"/>
      <c r="V986" s="191"/>
      <c r="W986" s="191"/>
      <c r="X986" s="191"/>
      <c r="Y986" s="191"/>
      <c r="Z986" s="191"/>
    </row>
    <row r="987" spans="1:26" ht="21" customHeight="1">
      <c r="A987" s="191"/>
      <c r="B987" s="191"/>
      <c r="C987" s="191"/>
      <c r="D987" s="191"/>
      <c r="E987" s="191"/>
      <c r="F987" s="191"/>
      <c r="G987" s="191"/>
      <c r="H987" s="191"/>
      <c r="I987" s="191"/>
      <c r="J987" s="191"/>
      <c r="K987" s="191"/>
      <c r="L987" s="191"/>
      <c r="M987" s="191"/>
      <c r="N987" s="191"/>
      <c r="O987" s="191"/>
      <c r="P987" s="191"/>
      <c r="Q987" s="191"/>
      <c r="R987" s="191"/>
      <c r="S987" s="191"/>
      <c r="T987" s="191"/>
      <c r="U987" s="191"/>
      <c r="V987" s="191"/>
      <c r="W987" s="191"/>
      <c r="X987" s="191"/>
      <c r="Y987" s="191"/>
      <c r="Z987" s="191"/>
    </row>
    <row r="988" spans="1:26" ht="21" customHeight="1">
      <c r="A988" s="191"/>
      <c r="B988" s="191"/>
      <c r="C988" s="191"/>
      <c r="D988" s="191"/>
      <c r="E988" s="191"/>
      <c r="F988" s="191"/>
      <c r="G988" s="191"/>
      <c r="H988" s="191"/>
      <c r="I988" s="191"/>
      <c r="J988" s="191"/>
      <c r="K988" s="191"/>
      <c r="L988" s="191"/>
      <c r="M988" s="191"/>
      <c r="N988" s="191"/>
      <c r="O988" s="191"/>
      <c r="P988" s="191"/>
      <c r="Q988" s="191"/>
      <c r="R988" s="191"/>
      <c r="S988" s="191"/>
      <c r="T988" s="191"/>
      <c r="U988" s="191"/>
      <c r="V988" s="191"/>
      <c r="W988" s="191"/>
      <c r="X988" s="191"/>
      <c r="Y988" s="191"/>
      <c r="Z988" s="191"/>
    </row>
    <row r="989" spans="1:26" ht="21" customHeight="1">
      <c r="A989" s="191"/>
      <c r="B989" s="191"/>
      <c r="C989" s="191"/>
      <c r="D989" s="191"/>
      <c r="E989" s="191"/>
      <c r="F989" s="191"/>
      <c r="G989" s="191"/>
      <c r="H989" s="191"/>
      <c r="I989" s="191"/>
      <c r="J989" s="191"/>
      <c r="K989" s="191"/>
      <c r="L989" s="191"/>
      <c r="M989" s="191"/>
      <c r="N989" s="191"/>
      <c r="O989" s="191"/>
      <c r="P989" s="191"/>
      <c r="Q989" s="191"/>
      <c r="R989" s="191"/>
      <c r="S989" s="191"/>
      <c r="T989" s="191"/>
      <c r="U989" s="191"/>
      <c r="V989" s="191"/>
      <c r="W989" s="191"/>
      <c r="X989" s="191"/>
      <c r="Y989" s="191"/>
      <c r="Z989" s="191"/>
    </row>
    <row r="990" spans="1:26" ht="21" customHeight="1">
      <c r="A990" s="191"/>
      <c r="B990" s="191"/>
      <c r="C990" s="191"/>
      <c r="D990" s="191"/>
      <c r="E990" s="191"/>
      <c r="F990" s="191"/>
      <c r="G990" s="191"/>
      <c r="H990" s="191"/>
      <c r="I990" s="191"/>
      <c r="J990" s="191"/>
      <c r="K990" s="191"/>
      <c r="L990" s="191"/>
      <c r="M990" s="191"/>
      <c r="N990" s="191"/>
      <c r="O990" s="191"/>
      <c r="P990" s="191"/>
      <c r="Q990" s="191"/>
      <c r="R990" s="191"/>
      <c r="S990" s="191"/>
      <c r="T990" s="191"/>
      <c r="U990" s="191"/>
      <c r="V990" s="191"/>
      <c r="W990" s="191"/>
      <c r="X990" s="191"/>
      <c r="Y990" s="191"/>
      <c r="Z990" s="191"/>
    </row>
    <row r="991" spans="1:26" ht="21" customHeight="1">
      <c r="A991" s="191"/>
      <c r="B991" s="191"/>
      <c r="C991" s="191"/>
      <c r="D991" s="191"/>
      <c r="E991" s="191"/>
      <c r="F991" s="191"/>
      <c r="G991" s="191"/>
      <c r="H991" s="191"/>
      <c r="I991" s="191"/>
      <c r="J991" s="191"/>
      <c r="K991" s="191"/>
      <c r="L991" s="191"/>
      <c r="M991" s="191"/>
      <c r="N991" s="191"/>
      <c r="O991" s="191"/>
      <c r="P991" s="191"/>
      <c r="Q991" s="191"/>
      <c r="R991" s="191"/>
      <c r="S991" s="191"/>
      <c r="T991" s="191"/>
      <c r="U991" s="191"/>
      <c r="V991" s="191"/>
      <c r="W991" s="191"/>
      <c r="X991" s="191"/>
      <c r="Y991" s="191"/>
      <c r="Z991" s="191"/>
    </row>
    <row r="992" spans="1:26" ht="21" customHeight="1">
      <c r="A992" s="191"/>
      <c r="B992" s="191"/>
      <c r="C992" s="191"/>
      <c r="D992" s="191"/>
      <c r="E992" s="191"/>
      <c r="F992" s="191"/>
      <c r="G992" s="191"/>
      <c r="H992" s="191"/>
      <c r="I992" s="191"/>
      <c r="J992" s="191"/>
      <c r="K992" s="191"/>
      <c r="L992" s="191"/>
      <c r="M992" s="191"/>
      <c r="N992" s="191"/>
      <c r="O992" s="191"/>
      <c r="P992" s="191"/>
      <c r="Q992" s="191"/>
      <c r="R992" s="191"/>
      <c r="S992" s="191"/>
      <c r="T992" s="191"/>
      <c r="U992" s="191"/>
      <c r="V992" s="191"/>
      <c r="W992" s="191"/>
      <c r="X992" s="191"/>
      <c r="Y992" s="191"/>
      <c r="Z992" s="191"/>
    </row>
    <row r="993" spans="1:26" ht="21" customHeight="1">
      <c r="A993" s="191"/>
      <c r="B993" s="191"/>
      <c r="C993" s="191"/>
      <c r="D993" s="191"/>
      <c r="E993" s="191"/>
      <c r="F993" s="191"/>
      <c r="G993" s="191"/>
      <c r="H993" s="191"/>
      <c r="I993" s="191"/>
      <c r="J993" s="191"/>
      <c r="K993" s="191"/>
      <c r="L993" s="191"/>
      <c r="M993" s="191"/>
      <c r="N993" s="191"/>
      <c r="O993" s="191"/>
      <c r="P993" s="191"/>
      <c r="Q993" s="191"/>
      <c r="R993" s="191"/>
      <c r="S993" s="191"/>
      <c r="T993" s="191"/>
      <c r="U993" s="191"/>
      <c r="V993" s="191"/>
      <c r="W993" s="191"/>
      <c r="X993" s="191"/>
      <c r="Y993" s="191"/>
      <c r="Z993" s="191"/>
    </row>
    <row r="994" spans="1:26" ht="21" customHeight="1">
      <c r="A994" s="191"/>
      <c r="B994" s="191"/>
      <c r="C994" s="191"/>
      <c r="D994" s="191"/>
      <c r="E994" s="191"/>
      <c r="F994" s="191"/>
      <c r="G994" s="191"/>
      <c r="H994" s="191"/>
      <c r="I994" s="191"/>
      <c r="J994" s="191"/>
      <c r="K994" s="191"/>
      <c r="L994" s="191"/>
      <c r="M994" s="191"/>
      <c r="N994" s="191"/>
      <c r="O994" s="191"/>
      <c r="P994" s="191"/>
      <c r="Q994" s="191"/>
      <c r="R994" s="191"/>
      <c r="S994" s="191"/>
      <c r="T994" s="191"/>
      <c r="U994" s="191"/>
      <c r="V994" s="191"/>
      <c r="W994" s="191"/>
      <c r="X994" s="191"/>
      <c r="Y994" s="191"/>
      <c r="Z994" s="191"/>
    </row>
    <row r="995" spans="1:26" ht="21" customHeight="1">
      <c r="A995" s="191"/>
      <c r="B995" s="191"/>
      <c r="C995" s="191"/>
      <c r="D995" s="191"/>
      <c r="E995" s="191"/>
      <c r="F995" s="191"/>
      <c r="G995" s="191"/>
      <c r="H995" s="191"/>
      <c r="I995" s="191"/>
      <c r="J995" s="191"/>
      <c r="K995" s="191"/>
      <c r="L995" s="191"/>
      <c r="M995" s="191"/>
      <c r="N995" s="191"/>
      <c r="O995" s="191"/>
      <c r="P995" s="191"/>
      <c r="Q995" s="191"/>
      <c r="R995" s="191"/>
      <c r="S995" s="191"/>
      <c r="T995" s="191"/>
      <c r="U995" s="191"/>
      <c r="V995" s="191"/>
      <c r="W995" s="191"/>
      <c r="X995" s="191"/>
      <c r="Y995" s="191"/>
      <c r="Z995" s="191"/>
    </row>
    <row r="996" spans="1:26" ht="21" customHeight="1">
      <c r="A996" s="191"/>
      <c r="B996" s="191"/>
      <c r="C996" s="191"/>
      <c r="D996" s="191"/>
      <c r="E996" s="191"/>
      <c r="F996" s="191"/>
      <c r="G996" s="191"/>
      <c r="H996" s="191"/>
      <c r="I996" s="191"/>
      <c r="J996" s="191"/>
      <c r="K996" s="191"/>
      <c r="L996" s="191"/>
      <c r="M996" s="191"/>
      <c r="N996" s="191"/>
      <c r="O996" s="191"/>
      <c r="P996" s="191"/>
      <c r="Q996" s="191"/>
      <c r="R996" s="191"/>
      <c r="S996" s="191"/>
      <c r="T996" s="191"/>
      <c r="U996" s="191"/>
      <c r="V996" s="191"/>
      <c r="W996" s="191"/>
      <c r="X996" s="191"/>
      <c r="Y996" s="191"/>
      <c r="Z996" s="191"/>
    </row>
    <row r="997" spans="1:26" ht="21" customHeight="1">
      <c r="A997" s="191"/>
      <c r="B997" s="191"/>
      <c r="C997" s="191"/>
      <c r="D997" s="191"/>
      <c r="E997" s="191"/>
      <c r="F997" s="191"/>
      <c r="G997" s="191"/>
      <c r="H997" s="191"/>
      <c r="I997" s="191"/>
      <c r="J997" s="191"/>
      <c r="K997" s="191"/>
      <c r="L997" s="191"/>
      <c r="M997" s="191"/>
      <c r="N997" s="191"/>
      <c r="O997" s="191"/>
      <c r="P997" s="191"/>
      <c r="Q997" s="191"/>
      <c r="R997" s="191"/>
      <c r="S997" s="191"/>
      <c r="T997" s="191"/>
      <c r="U997" s="191"/>
      <c r="V997" s="191"/>
      <c r="W997" s="191"/>
      <c r="X997" s="191"/>
      <c r="Y997" s="191"/>
      <c r="Z997" s="191"/>
    </row>
    <row r="998" spans="1:26" ht="21" customHeight="1">
      <c r="A998" s="191"/>
      <c r="B998" s="191"/>
      <c r="C998" s="191"/>
      <c r="D998" s="191"/>
      <c r="E998" s="191"/>
      <c r="F998" s="191"/>
      <c r="G998" s="191"/>
      <c r="H998" s="191"/>
      <c r="I998" s="191"/>
      <c r="J998" s="191"/>
      <c r="K998" s="191"/>
      <c r="L998" s="191"/>
      <c r="M998" s="191"/>
      <c r="N998" s="191"/>
      <c r="O998" s="191"/>
      <c r="P998" s="191"/>
      <c r="Q998" s="191"/>
      <c r="R998" s="191"/>
      <c r="S998" s="191"/>
      <c r="T998" s="191"/>
      <c r="U998" s="191"/>
      <c r="V998" s="191"/>
      <c r="W998" s="191"/>
      <c r="X998" s="191"/>
      <c r="Y998" s="191"/>
      <c r="Z998" s="191"/>
    </row>
    <row r="999" spans="1:26" ht="21" customHeight="1">
      <c r="A999" s="191"/>
      <c r="B999" s="191"/>
      <c r="C999" s="191"/>
      <c r="D999" s="191"/>
      <c r="E999" s="191"/>
      <c r="F999" s="191"/>
      <c r="G999" s="191"/>
      <c r="H999" s="191"/>
      <c r="I999" s="191"/>
      <c r="J999" s="191"/>
      <c r="K999" s="191"/>
      <c r="L999" s="191"/>
      <c r="M999" s="191"/>
      <c r="N999" s="191"/>
      <c r="O999" s="191"/>
      <c r="P999" s="191"/>
      <c r="Q999" s="191"/>
      <c r="R999" s="191"/>
      <c r="S999" s="191"/>
      <c r="T999" s="191"/>
      <c r="U999" s="191"/>
      <c r="V999" s="191"/>
      <c r="W999" s="191"/>
      <c r="X999" s="191"/>
      <c r="Y999" s="191"/>
      <c r="Z999" s="191"/>
    </row>
    <row r="1000" spans="1:26" ht="21" customHeight="1">
      <c r="A1000" s="191"/>
      <c r="B1000" s="191"/>
      <c r="C1000" s="191"/>
      <c r="D1000" s="191"/>
      <c r="E1000" s="191"/>
      <c r="F1000" s="191"/>
      <c r="G1000" s="191"/>
      <c r="H1000" s="191"/>
      <c r="I1000" s="191"/>
      <c r="J1000" s="191"/>
      <c r="K1000" s="191"/>
      <c r="L1000" s="191"/>
      <c r="M1000" s="191"/>
      <c r="N1000" s="191"/>
      <c r="O1000" s="191"/>
      <c r="P1000" s="191"/>
      <c r="Q1000" s="191"/>
      <c r="R1000" s="191"/>
      <c r="S1000" s="191"/>
      <c r="T1000" s="191"/>
      <c r="U1000" s="191"/>
      <c r="V1000" s="191"/>
      <c r="W1000" s="191"/>
      <c r="X1000" s="191"/>
      <c r="Y1000" s="191"/>
      <c r="Z1000" s="191"/>
    </row>
  </sheetData>
  <mergeCells count="5">
    <mergeCell ref="A1:M1"/>
    <mergeCell ref="A2:K2"/>
    <mergeCell ref="L2:M2"/>
    <mergeCell ref="A3:M3"/>
    <mergeCell ref="A7:L7"/>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9900"/>
  </sheetPr>
  <dimension ref="A1:Z1000"/>
  <sheetViews>
    <sheetView topLeftCell="A5" workbookViewId="0">
      <selection sqref="A1:M1"/>
    </sheetView>
  </sheetViews>
  <sheetFormatPr baseColWidth="10" defaultColWidth="14.42578125" defaultRowHeight="15" customHeight="1"/>
  <cols>
    <col min="1" max="1" width="16.7109375" customWidth="1"/>
    <col min="2" max="2" width="19.28515625" customWidth="1"/>
    <col min="3" max="3" width="17.7109375" customWidth="1"/>
    <col min="4" max="4" width="23.42578125" customWidth="1"/>
    <col min="5" max="5" width="27.7109375" customWidth="1"/>
    <col min="6" max="6" width="27.140625" customWidth="1"/>
    <col min="7" max="7" width="20.7109375" customWidth="1"/>
    <col min="8" max="11" width="15.7109375" customWidth="1"/>
    <col min="12" max="12" width="25" customWidth="1"/>
    <col min="13" max="13" width="21.7109375" customWidth="1"/>
    <col min="14" max="26" width="10.7109375" customWidth="1"/>
  </cols>
  <sheetData>
    <row r="1" spans="1:26" ht="45.75" customHeight="1">
      <c r="A1" s="245" t="s">
        <v>598</v>
      </c>
      <c r="B1" s="225"/>
      <c r="C1" s="225"/>
      <c r="D1" s="225"/>
      <c r="E1" s="225"/>
      <c r="F1" s="225"/>
      <c r="G1" s="225"/>
      <c r="H1" s="225"/>
      <c r="I1" s="225"/>
      <c r="J1" s="225"/>
      <c r="K1" s="225"/>
      <c r="L1" s="225"/>
      <c r="M1" s="231"/>
      <c r="N1" s="39"/>
      <c r="O1" s="39"/>
      <c r="P1" s="39"/>
      <c r="Q1" s="39"/>
      <c r="R1" s="39"/>
      <c r="S1" s="39"/>
      <c r="T1" s="39"/>
      <c r="U1" s="39"/>
      <c r="V1" s="39"/>
      <c r="W1" s="39"/>
      <c r="X1" s="39"/>
      <c r="Y1" s="39"/>
      <c r="Z1" s="39"/>
    </row>
    <row r="2" spans="1:26" ht="42" customHeight="1">
      <c r="A2" s="232" t="s">
        <v>599</v>
      </c>
      <c r="B2" s="233"/>
      <c r="C2" s="233"/>
      <c r="D2" s="233"/>
      <c r="E2" s="233"/>
      <c r="F2" s="233"/>
      <c r="G2" s="233"/>
      <c r="H2" s="233"/>
      <c r="I2" s="233"/>
      <c r="J2" s="233"/>
      <c r="K2" s="234"/>
      <c r="L2" s="235" t="s">
        <v>440</v>
      </c>
      <c r="M2" s="234"/>
      <c r="N2" s="39"/>
      <c r="O2" s="39"/>
      <c r="P2" s="39"/>
      <c r="Q2" s="39"/>
      <c r="R2" s="39"/>
      <c r="S2" s="39"/>
      <c r="T2" s="39"/>
      <c r="U2" s="39"/>
      <c r="V2" s="39"/>
      <c r="W2" s="39"/>
      <c r="X2" s="39"/>
      <c r="Y2" s="39"/>
      <c r="Z2" s="39"/>
    </row>
    <row r="3" spans="1:26" ht="31.5" customHeight="1">
      <c r="A3" s="245" t="s">
        <v>600</v>
      </c>
      <c r="B3" s="225"/>
      <c r="C3" s="225"/>
      <c r="D3" s="225"/>
      <c r="E3" s="225"/>
      <c r="F3" s="225"/>
      <c r="G3" s="225"/>
      <c r="H3" s="225"/>
      <c r="I3" s="225"/>
      <c r="J3" s="225"/>
      <c r="K3" s="225"/>
      <c r="L3" s="225"/>
      <c r="M3" s="231"/>
      <c r="N3" s="39"/>
      <c r="O3" s="39"/>
      <c r="P3" s="39"/>
      <c r="Q3" s="39"/>
      <c r="R3" s="39"/>
      <c r="S3" s="39"/>
      <c r="T3" s="39"/>
      <c r="U3" s="39"/>
      <c r="V3" s="39"/>
      <c r="W3" s="39"/>
      <c r="X3" s="39"/>
      <c r="Y3" s="39"/>
      <c r="Z3" s="39"/>
    </row>
    <row r="4" spans="1:26" ht="66" customHeight="1">
      <c r="A4" s="74" t="s">
        <v>442</v>
      </c>
      <c r="B4" s="74" t="s">
        <v>443</v>
      </c>
      <c r="C4" s="74" t="s">
        <v>56</v>
      </c>
      <c r="D4" s="74" t="s">
        <v>593</v>
      </c>
      <c r="E4" s="74" t="s">
        <v>601</v>
      </c>
      <c r="F4" s="74" t="s">
        <v>446</v>
      </c>
      <c r="G4" s="74" t="s">
        <v>447</v>
      </c>
      <c r="H4" s="74" t="s">
        <v>169</v>
      </c>
      <c r="I4" s="74" t="s">
        <v>170</v>
      </c>
      <c r="J4" s="74" t="s">
        <v>171</v>
      </c>
      <c r="K4" s="74" t="s">
        <v>448</v>
      </c>
      <c r="L4" s="74" t="s">
        <v>173</v>
      </c>
      <c r="M4" s="74" t="s">
        <v>449</v>
      </c>
      <c r="N4" s="183"/>
      <c r="O4" s="183"/>
      <c r="P4" s="183"/>
      <c r="Q4" s="183"/>
      <c r="R4" s="183"/>
      <c r="S4" s="183"/>
      <c r="T4" s="183"/>
      <c r="U4" s="183"/>
      <c r="V4" s="183"/>
      <c r="W4" s="183"/>
      <c r="X4" s="183"/>
      <c r="Y4" s="183"/>
      <c r="Z4" s="183"/>
    </row>
    <row r="5" spans="1:26" ht="109.5" customHeight="1">
      <c r="A5" s="185" t="s">
        <v>450</v>
      </c>
      <c r="B5" s="185" t="s">
        <v>451</v>
      </c>
      <c r="C5" s="99" t="s">
        <v>452</v>
      </c>
      <c r="D5" s="99" t="s">
        <v>602</v>
      </c>
      <c r="E5" s="84">
        <v>3</v>
      </c>
      <c r="F5" s="84">
        <v>3</v>
      </c>
      <c r="G5" s="163">
        <v>3</v>
      </c>
      <c r="H5" s="185"/>
      <c r="I5" s="185">
        <v>3</v>
      </c>
      <c r="J5" s="185">
        <v>3</v>
      </c>
      <c r="K5" s="185">
        <v>1</v>
      </c>
      <c r="L5" s="185"/>
      <c r="M5" s="185"/>
      <c r="N5" s="39"/>
      <c r="O5" s="39"/>
      <c r="P5" s="39"/>
      <c r="Q5" s="39"/>
      <c r="R5" s="39"/>
      <c r="S5" s="39"/>
      <c r="T5" s="39"/>
      <c r="U5" s="39"/>
      <c r="V5" s="39"/>
      <c r="W5" s="39"/>
      <c r="X5" s="39"/>
      <c r="Y5" s="39"/>
      <c r="Z5" s="39"/>
    </row>
    <row r="6" spans="1:26" ht="25.5" customHeight="1">
      <c r="A6" s="187"/>
      <c r="B6" s="187"/>
      <c r="C6" s="187"/>
      <c r="D6" s="187"/>
      <c r="E6" s="187"/>
      <c r="F6" s="187"/>
      <c r="G6" s="187"/>
      <c r="H6" s="187"/>
      <c r="I6" s="187"/>
      <c r="J6" s="187"/>
      <c r="K6" s="187"/>
      <c r="L6" s="187"/>
      <c r="M6" s="39"/>
      <c r="N6" s="39"/>
      <c r="O6" s="39"/>
      <c r="P6" s="39"/>
      <c r="Q6" s="39"/>
      <c r="R6" s="39"/>
      <c r="S6" s="39"/>
      <c r="T6" s="39"/>
      <c r="U6" s="39"/>
      <c r="V6" s="39"/>
      <c r="W6" s="39"/>
      <c r="X6" s="39"/>
      <c r="Y6" s="39"/>
      <c r="Z6" s="39"/>
    </row>
    <row r="7" spans="1:26" ht="40.5" customHeight="1">
      <c r="A7" s="245" t="s">
        <v>603</v>
      </c>
      <c r="B7" s="225"/>
      <c r="C7" s="225"/>
      <c r="D7" s="225"/>
      <c r="E7" s="225"/>
      <c r="F7" s="225"/>
      <c r="G7" s="225"/>
      <c r="H7" s="225"/>
      <c r="I7" s="225"/>
      <c r="J7" s="225"/>
      <c r="K7" s="225"/>
      <c r="L7" s="231"/>
      <c r="M7" s="39"/>
      <c r="N7" s="183"/>
      <c r="O7" s="183"/>
      <c r="P7" s="183"/>
      <c r="Q7" s="183"/>
      <c r="R7" s="183"/>
      <c r="S7" s="183"/>
      <c r="T7" s="183"/>
      <c r="U7" s="183"/>
      <c r="V7" s="183"/>
      <c r="W7" s="183"/>
      <c r="X7" s="183"/>
      <c r="Y7" s="183"/>
      <c r="Z7" s="183"/>
    </row>
    <row r="8" spans="1:26" ht="78" customHeight="1">
      <c r="A8" s="74" t="s">
        <v>442</v>
      </c>
      <c r="B8" s="74" t="s">
        <v>443</v>
      </c>
      <c r="C8" s="74" t="s">
        <v>56</v>
      </c>
      <c r="D8" s="74" t="s">
        <v>593</v>
      </c>
      <c r="E8" s="74" t="s">
        <v>601</v>
      </c>
      <c r="F8" s="74" t="s">
        <v>446</v>
      </c>
      <c r="G8" s="74" t="s">
        <v>447</v>
      </c>
      <c r="H8" s="74" t="s">
        <v>169</v>
      </c>
      <c r="I8" s="74" t="s">
        <v>170</v>
      </c>
      <c r="J8" s="74" t="s">
        <v>171</v>
      </c>
      <c r="K8" s="74" t="s">
        <v>448</v>
      </c>
      <c r="L8" s="74" t="s">
        <v>173</v>
      </c>
      <c r="M8" s="183"/>
      <c r="N8" s="39"/>
      <c r="O8" s="39"/>
      <c r="P8" s="39"/>
      <c r="Q8" s="39"/>
      <c r="R8" s="39"/>
      <c r="S8" s="39"/>
      <c r="T8" s="39"/>
      <c r="U8" s="39"/>
      <c r="V8" s="39"/>
      <c r="W8" s="39"/>
      <c r="X8" s="39"/>
      <c r="Y8" s="39"/>
      <c r="Z8" s="39"/>
    </row>
    <row r="9" spans="1:26" ht="57.75" customHeight="1">
      <c r="A9" s="76" t="s">
        <v>450</v>
      </c>
      <c r="B9" s="76" t="s">
        <v>451</v>
      </c>
      <c r="C9" s="83" t="s">
        <v>459</v>
      </c>
      <c r="D9" s="201" t="s">
        <v>602</v>
      </c>
      <c r="E9" s="188">
        <f t="shared" ref="E9:L9" si="0">E5/$E$5</f>
        <v>1</v>
      </c>
      <c r="F9" s="189">
        <f t="shared" si="0"/>
        <v>1</v>
      </c>
      <c r="G9" s="189">
        <f t="shared" si="0"/>
        <v>1</v>
      </c>
      <c r="H9" s="189">
        <f t="shared" si="0"/>
        <v>0</v>
      </c>
      <c r="I9" s="189">
        <f t="shared" si="0"/>
        <v>1</v>
      </c>
      <c r="J9" s="189">
        <f t="shared" si="0"/>
        <v>1</v>
      </c>
      <c r="K9" s="189">
        <f t="shared" si="0"/>
        <v>0.33333333333333331</v>
      </c>
      <c r="L9" s="189">
        <f t="shared" si="0"/>
        <v>0</v>
      </c>
      <c r="M9" s="39"/>
      <c r="N9" s="39"/>
      <c r="O9" s="39"/>
      <c r="P9" s="39"/>
      <c r="Q9" s="39"/>
      <c r="R9" s="39"/>
      <c r="S9" s="39"/>
      <c r="T9" s="39"/>
      <c r="U9" s="39"/>
      <c r="V9" s="39"/>
      <c r="W9" s="39"/>
      <c r="X9" s="39"/>
      <c r="Y9" s="39"/>
      <c r="Z9" s="39"/>
    </row>
    <row r="10" spans="1:26" ht="17.25" customHeight="1">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7.25" customHeight="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7.2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7.2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7.2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7.2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7.2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7.2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5">
    <mergeCell ref="A1:M1"/>
    <mergeCell ref="A2:K2"/>
    <mergeCell ref="L2:M2"/>
    <mergeCell ref="A3:M3"/>
    <mergeCell ref="A7:L7"/>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9900"/>
  </sheetPr>
  <dimension ref="A1:Z1000"/>
  <sheetViews>
    <sheetView topLeftCell="A4" workbookViewId="0">
      <selection sqref="A1:M1"/>
    </sheetView>
  </sheetViews>
  <sheetFormatPr baseColWidth="10" defaultColWidth="14.42578125" defaultRowHeight="15" customHeight="1"/>
  <cols>
    <col min="1" max="1" width="13.7109375" customWidth="1"/>
    <col min="2" max="2" width="15.140625" customWidth="1"/>
    <col min="3" max="3" width="23.140625" customWidth="1"/>
    <col min="4" max="4" width="19" customWidth="1"/>
    <col min="5" max="5" width="23.7109375" customWidth="1"/>
    <col min="6" max="6" width="34.7109375" customWidth="1"/>
    <col min="7" max="7" width="18.28515625" customWidth="1"/>
    <col min="8" max="10" width="15.7109375" customWidth="1"/>
    <col min="11" max="11" width="19.42578125" customWidth="1"/>
    <col min="12" max="12" width="24.42578125" customWidth="1"/>
    <col min="13" max="13" width="21.7109375" customWidth="1"/>
    <col min="14" max="26" width="10.7109375" customWidth="1"/>
  </cols>
  <sheetData>
    <row r="1" spans="1:26" ht="42.75" customHeight="1">
      <c r="A1" s="245" t="s">
        <v>604</v>
      </c>
      <c r="B1" s="225"/>
      <c r="C1" s="225"/>
      <c r="D1" s="225"/>
      <c r="E1" s="225"/>
      <c r="F1" s="225"/>
      <c r="G1" s="225"/>
      <c r="H1" s="225"/>
      <c r="I1" s="225"/>
      <c r="J1" s="225"/>
      <c r="K1" s="225"/>
      <c r="L1" s="225"/>
      <c r="M1" s="231"/>
      <c r="N1" s="39"/>
      <c r="O1" s="39"/>
      <c r="P1" s="39"/>
      <c r="Q1" s="39"/>
      <c r="R1" s="39"/>
      <c r="S1" s="39"/>
      <c r="T1" s="39"/>
      <c r="U1" s="39"/>
      <c r="V1" s="39"/>
      <c r="W1" s="39"/>
      <c r="X1" s="39"/>
      <c r="Y1" s="39"/>
      <c r="Z1" s="39"/>
    </row>
    <row r="2" spans="1:26" ht="31.5" customHeight="1">
      <c r="A2" s="245" t="s">
        <v>605</v>
      </c>
      <c r="B2" s="225"/>
      <c r="C2" s="225"/>
      <c r="D2" s="225"/>
      <c r="E2" s="225"/>
      <c r="F2" s="225"/>
      <c r="G2" s="225"/>
      <c r="H2" s="225"/>
      <c r="I2" s="225"/>
      <c r="J2" s="225"/>
      <c r="K2" s="225"/>
      <c r="L2" s="225"/>
      <c r="M2" s="231"/>
      <c r="N2" s="39"/>
      <c r="O2" s="39"/>
      <c r="P2" s="39"/>
      <c r="Q2" s="39"/>
      <c r="R2" s="39"/>
      <c r="S2" s="39"/>
      <c r="T2" s="39"/>
      <c r="U2" s="39"/>
      <c r="V2" s="39"/>
      <c r="W2" s="39"/>
      <c r="X2" s="39"/>
      <c r="Y2" s="39"/>
      <c r="Z2" s="39"/>
    </row>
    <row r="3" spans="1:26" ht="60.75" customHeight="1">
      <c r="A3" s="74" t="s">
        <v>442</v>
      </c>
      <c r="B3" s="74" t="s">
        <v>443</v>
      </c>
      <c r="C3" s="74" t="s">
        <v>56</v>
      </c>
      <c r="D3" s="74" t="s">
        <v>483</v>
      </c>
      <c r="E3" s="74" t="s">
        <v>484</v>
      </c>
      <c r="F3" s="74" t="s">
        <v>446</v>
      </c>
      <c r="G3" s="74" t="s">
        <v>447</v>
      </c>
      <c r="H3" s="74" t="s">
        <v>169</v>
      </c>
      <c r="I3" s="74" t="s">
        <v>170</v>
      </c>
      <c r="J3" s="74" t="s">
        <v>171</v>
      </c>
      <c r="K3" s="74" t="s">
        <v>448</v>
      </c>
      <c r="L3" s="74" t="s">
        <v>173</v>
      </c>
      <c r="M3" s="74" t="s">
        <v>449</v>
      </c>
      <c r="N3" s="183"/>
      <c r="O3" s="183"/>
      <c r="P3" s="183"/>
      <c r="Q3" s="183"/>
      <c r="R3" s="183"/>
      <c r="S3" s="183"/>
      <c r="T3" s="183"/>
      <c r="U3" s="183"/>
      <c r="V3" s="183"/>
      <c r="W3" s="183"/>
      <c r="X3" s="183"/>
      <c r="Y3" s="183"/>
      <c r="Z3" s="183"/>
    </row>
    <row r="4" spans="1:26" ht="126.75" customHeight="1">
      <c r="A4" s="76" t="s">
        <v>450</v>
      </c>
      <c r="B4" s="76" t="s">
        <v>451</v>
      </c>
      <c r="C4" s="77" t="s">
        <v>452</v>
      </c>
      <c r="D4" s="77" t="s">
        <v>495</v>
      </c>
      <c r="E4" s="127">
        <v>92</v>
      </c>
      <c r="F4" s="99" t="s">
        <v>606</v>
      </c>
      <c r="G4" s="78">
        <v>36</v>
      </c>
      <c r="H4" s="78">
        <v>46</v>
      </c>
      <c r="I4" s="78">
        <v>78</v>
      </c>
      <c r="J4" s="78">
        <v>65</v>
      </c>
      <c r="K4" s="78">
        <v>33</v>
      </c>
      <c r="L4" s="83"/>
      <c r="M4" s="76"/>
      <c r="N4" s="39"/>
      <c r="O4" s="39"/>
      <c r="P4" s="39"/>
      <c r="Q4" s="39"/>
      <c r="R4" s="39"/>
      <c r="S4" s="39"/>
      <c r="T4" s="39"/>
      <c r="U4" s="39"/>
      <c r="V4" s="39"/>
      <c r="W4" s="39"/>
      <c r="X4" s="39"/>
      <c r="Y4" s="39"/>
      <c r="Z4" s="39"/>
    </row>
    <row r="5" spans="1:26" ht="17.25" customHeight="1">
      <c r="A5" s="187"/>
      <c r="B5" s="187"/>
      <c r="C5" s="187"/>
      <c r="D5" s="187"/>
      <c r="E5" s="187"/>
      <c r="F5" s="187"/>
      <c r="G5" s="187"/>
      <c r="H5" s="187"/>
      <c r="I5" s="187"/>
      <c r="J5" s="187"/>
      <c r="K5" s="187"/>
      <c r="L5" s="187"/>
      <c r="M5" s="39"/>
      <c r="N5" s="39"/>
      <c r="O5" s="39"/>
      <c r="P5" s="39"/>
      <c r="Q5" s="39"/>
      <c r="R5" s="39"/>
      <c r="S5" s="39"/>
      <c r="T5" s="39"/>
      <c r="U5" s="39"/>
      <c r="V5" s="39"/>
      <c r="W5" s="39"/>
      <c r="X5" s="39"/>
      <c r="Y5" s="39"/>
      <c r="Z5" s="39"/>
    </row>
    <row r="6" spans="1:26" ht="31.5" customHeight="1">
      <c r="A6" s="245" t="s">
        <v>607</v>
      </c>
      <c r="B6" s="225"/>
      <c r="C6" s="225"/>
      <c r="D6" s="225"/>
      <c r="E6" s="225"/>
      <c r="F6" s="225"/>
      <c r="G6" s="225"/>
      <c r="H6" s="225"/>
      <c r="I6" s="225"/>
      <c r="J6" s="225"/>
      <c r="K6" s="225"/>
      <c r="L6" s="231"/>
      <c r="M6" s="39"/>
      <c r="N6" s="39"/>
      <c r="O6" s="39"/>
      <c r="P6" s="39"/>
      <c r="Q6" s="39"/>
      <c r="R6" s="39"/>
      <c r="S6" s="39"/>
      <c r="T6" s="39"/>
      <c r="U6" s="39"/>
      <c r="V6" s="39"/>
      <c r="W6" s="39"/>
      <c r="X6" s="39"/>
      <c r="Y6" s="39"/>
      <c r="Z6" s="39"/>
    </row>
    <row r="7" spans="1:26" ht="55.5" customHeight="1">
      <c r="A7" s="74" t="s">
        <v>442</v>
      </c>
      <c r="B7" s="74" t="s">
        <v>443</v>
      </c>
      <c r="C7" s="74" t="s">
        <v>56</v>
      </c>
      <c r="D7" s="74" t="s">
        <v>483</v>
      </c>
      <c r="E7" s="74" t="s">
        <v>484</v>
      </c>
      <c r="F7" s="74" t="s">
        <v>446</v>
      </c>
      <c r="G7" s="74" t="s">
        <v>447</v>
      </c>
      <c r="H7" s="74" t="s">
        <v>169</v>
      </c>
      <c r="I7" s="74" t="s">
        <v>170</v>
      </c>
      <c r="J7" s="74" t="s">
        <v>171</v>
      </c>
      <c r="K7" s="74" t="s">
        <v>448</v>
      </c>
      <c r="L7" s="74" t="s">
        <v>173</v>
      </c>
      <c r="M7" s="183"/>
      <c r="N7" s="183"/>
      <c r="O7" s="183"/>
      <c r="P7" s="183"/>
      <c r="Q7" s="183"/>
      <c r="R7" s="183"/>
      <c r="S7" s="183"/>
      <c r="T7" s="183"/>
      <c r="U7" s="183"/>
      <c r="V7" s="183"/>
      <c r="W7" s="183"/>
      <c r="X7" s="183"/>
      <c r="Y7" s="183"/>
      <c r="Z7" s="183"/>
    </row>
    <row r="8" spans="1:26" ht="17.25" customHeight="1">
      <c r="A8" s="76" t="s">
        <v>450</v>
      </c>
      <c r="B8" s="76" t="s">
        <v>451</v>
      </c>
      <c r="C8" s="83" t="s">
        <v>459</v>
      </c>
      <c r="D8" s="77" t="s">
        <v>495</v>
      </c>
      <c r="E8" s="188">
        <f t="shared" ref="E8:L8" si="0">E4/$E$4</f>
        <v>1</v>
      </c>
      <c r="F8" s="189" t="e">
        <f t="shared" si="0"/>
        <v>#VALUE!</v>
      </c>
      <c r="G8" s="189">
        <f t="shared" si="0"/>
        <v>0.39130434782608697</v>
      </c>
      <c r="H8" s="189">
        <f t="shared" si="0"/>
        <v>0.5</v>
      </c>
      <c r="I8" s="189">
        <f t="shared" si="0"/>
        <v>0.84782608695652173</v>
      </c>
      <c r="J8" s="189">
        <f t="shared" si="0"/>
        <v>0.70652173913043481</v>
      </c>
      <c r="K8" s="189">
        <f t="shared" si="0"/>
        <v>0.35869565217391303</v>
      </c>
      <c r="L8" s="189">
        <f t="shared" si="0"/>
        <v>0</v>
      </c>
      <c r="M8" s="39"/>
      <c r="N8" s="39"/>
      <c r="O8" s="39"/>
      <c r="P8" s="39"/>
      <c r="Q8" s="39"/>
      <c r="R8" s="39"/>
      <c r="S8" s="39"/>
      <c r="T8" s="39"/>
      <c r="U8" s="39"/>
      <c r="V8" s="39"/>
      <c r="W8" s="39"/>
      <c r="X8" s="39"/>
      <c r="Y8" s="39"/>
      <c r="Z8" s="39"/>
    </row>
    <row r="9" spans="1:26" ht="17.25" customHeight="1">
      <c r="A9" s="39"/>
      <c r="B9" s="39"/>
      <c r="C9" s="39"/>
      <c r="D9" s="39"/>
      <c r="E9" s="39"/>
      <c r="F9" s="39"/>
      <c r="G9" s="39"/>
      <c r="H9" s="39"/>
      <c r="I9" s="39"/>
      <c r="J9" s="39"/>
      <c r="K9" s="39"/>
      <c r="L9" s="39"/>
      <c r="M9" s="39"/>
      <c r="N9" s="39"/>
      <c r="O9" s="39"/>
      <c r="P9" s="39"/>
      <c r="Q9" s="39"/>
      <c r="R9" s="39"/>
      <c r="S9" s="39"/>
      <c r="T9" s="39"/>
      <c r="U9" s="39"/>
      <c r="V9" s="39"/>
      <c r="W9" s="39"/>
      <c r="X9" s="39"/>
      <c r="Y9" s="39"/>
      <c r="Z9" s="39"/>
    </row>
    <row r="10" spans="1:26" ht="17.25" customHeight="1">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7.25" customHeight="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7.2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7.2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7.2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7.2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7.2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7.2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3">
    <mergeCell ref="A1:M1"/>
    <mergeCell ref="A2:M2"/>
    <mergeCell ref="A6:L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9900"/>
  </sheetPr>
  <dimension ref="A1:AA1000"/>
  <sheetViews>
    <sheetView topLeftCell="A5" workbookViewId="0">
      <selection sqref="A1:M1"/>
    </sheetView>
  </sheetViews>
  <sheetFormatPr baseColWidth="10" defaultColWidth="14.42578125" defaultRowHeight="15" customHeight="1"/>
  <cols>
    <col min="1" max="1" width="15" customWidth="1"/>
    <col min="2" max="2" width="14.7109375" customWidth="1"/>
    <col min="3" max="3" width="24.7109375" customWidth="1"/>
    <col min="4" max="4" width="20.140625" customWidth="1"/>
    <col min="5" max="5" width="21" customWidth="1"/>
    <col min="6" max="6" width="33.140625" customWidth="1"/>
    <col min="7" max="7" width="19.140625" customWidth="1"/>
    <col min="8" max="9" width="15.7109375" customWidth="1"/>
    <col min="10" max="10" width="19.7109375" customWidth="1"/>
    <col min="11" max="11" width="16.7109375" customWidth="1"/>
    <col min="12" max="12" width="24.140625" customWidth="1"/>
    <col min="13" max="13" width="21.7109375" customWidth="1"/>
    <col min="14" max="27" width="10.7109375" customWidth="1"/>
  </cols>
  <sheetData>
    <row r="1" spans="1:27" ht="42" customHeight="1">
      <c r="A1" s="245" t="s">
        <v>608</v>
      </c>
      <c r="B1" s="225"/>
      <c r="C1" s="225"/>
      <c r="D1" s="225"/>
      <c r="E1" s="225"/>
      <c r="F1" s="225"/>
      <c r="G1" s="225"/>
      <c r="H1" s="225"/>
      <c r="I1" s="225"/>
      <c r="J1" s="225"/>
      <c r="K1" s="225"/>
      <c r="L1" s="225"/>
      <c r="M1" s="231"/>
      <c r="N1" s="39"/>
      <c r="O1" s="39"/>
      <c r="P1" s="39"/>
      <c r="Q1" s="39"/>
      <c r="R1" s="39"/>
      <c r="S1" s="39"/>
      <c r="T1" s="39"/>
      <c r="U1" s="39"/>
      <c r="V1" s="39"/>
      <c r="W1" s="39"/>
      <c r="X1" s="39"/>
      <c r="Y1" s="39"/>
      <c r="Z1" s="39"/>
      <c r="AA1" s="39"/>
    </row>
    <row r="2" spans="1:27" ht="31.5" customHeight="1">
      <c r="A2" s="245" t="s">
        <v>609</v>
      </c>
      <c r="B2" s="225"/>
      <c r="C2" s="225"/>
      <c r="D2" s="225"/>
      <c r="E2" s="225"/>
      <c r="F2" s="225"/>
      <c r="G2" s="225"/>
      <c r="H2" s="225"/>
      <c r="I2" s="225"/>
      <c r="J2" s="225"/>
      <c r="K2" s="225"/>
      <c r="L2" s="225"/>
      <c r="M2" s="231"/>
      <c r="N2" s="39"/>
      <c r="O2" s="39"/>
      <c r="P2" s="39"/>
      <c r="Q2" s="39"/>
      <c r="R2" s="39"/>
      <c r="S2" s="39"/>
      <c r="T2" s="39"/>
      <c r="U2" s="39"/>
      <c r="V2" s="39"/>
      <c r="W2" s="39"/>
      <c r="X2" s="39"/>
      <c r="Y2" s="39"/>
      <c r="Z2" s="39"/>
      <c r="AA2" s="39"/>
    </row>
    <row r="3" spans="1:27" ht="61.5" customHeight="1">
      <c r="A3" s="74" t="s">
        <v>442</v>
      </c>
      <c r="B3" s="74" t="s">
        <v>443</v>
      </c>
      <c r="C3" s="74" t="s">
        <v>56</v>
      </c>
      <c r="D3" s="74" t="s">
        <v>444</v>
      </c>
      <c r="E3" s="74" t="s">
        <v>510</v>
      </c>
      <c r="F3" s="74" t="s">
        <v>446</v>
      </c>
      <c r="G3" s="74" t="s">
        <v>447</v>
      </c>
      <c r="H3" s="74" t="s">
        <v>169</v>
      </c>
      <c r="I3" s="74" t="s">
        <v>170</v>
      </c>
      <c r="J3" s="74" t="s">
        <v>171</v>
      </c>
      <c r="K3" s="74" t="s">
        <v>448</v>
      </c>
      <c r="L3" s="74" t="s">
        <v>173</v>
      </c>
      <c r="M3" s="74" t="s">
        <v>449</v>
      </c>
      <c r="N3" s="183"/>
      <c r="O3" s="183"/>
      <c r="P3" s="183"/>
      <c r="Q3" s="183"/>
      <c r="R3" s="183"/>
      <c r="S3" s="183"/>
      <c r="T3" s="183"/>
      <c r="U3" s="183"/>
      <c r="V3" s="183"/>
      <c r="W3" s="183"/>
      <c r="X3" s="183"/>
      <c r="Y3" s="183"/>
      <c r="Z3" s="183"/>
      <c r="AA3" s="183"/>
    </row>
    <row r="4" spans="1:27" ht="46.5" customHeight="1">
      <c r="A4" s="76" t="s">
        <v>450</v>
      </c>
      <c r="B4" s="76" t="s">
        <v>451</v>
      </c>
      <c r="C4" s="237" t="s">
        <v>452</v>
      </c>
      <c r="D4" s="83" t="s">
        <v>453</v>
      </c>
      <c r="E4" s="78">
        <v>4520</v>
      </c>
      <c r="F4" s="78">
        <v>445</v>
      </c>
      <c r="G4" s="78">
        <v>698</v>
      </c>
      <c r="H4" s="78">
        <v>77</v>
      </c>
      <c r="I4" s="78">
        <v>256</v>
      </c>
      <c r="J4" s="78">
        <v>174</v>
      </c>
      <c r="K4" s="78">
        <v>248</v>
      </c>
      <c r="L4" s="76"/>
      <c r="M4" s="76"/>
      <c r="N4" s="39"/>
      <c r="O4" s="39"/>
      <c r="P4" s="39"/>
      <c r="Q4" s="39"/>
      <c r="R4" s="39"/>
      <c r="S4" s="39"/>
      <c r="T4" s="39"/>
      <c r="U4" s="39"/>
      <c r="V4" s="39"/>
      <c r="W4" s="39"/>
      <c r="X4" s="39"/>
      <c r="Y4" s="39"/>
      <c r="Z4" s="39"/>
      <c r="AA4" s="39"/>
    </row>
    <row r="5" spans="1:27" ht="129.75" customHeight="1">
      <c r="A5" s="76" t="s">
        <v>450</v>
      </c>
      <c r="B5" s="76" t="s">
        <v>451</v>
      </c>
      <c r="C5" s="238"/>
      <c r="D5" s="83" t="s">
        <v>454</v>
      </c>
      <c r="E5" s="84">
        <v>2318</v>
      </c>
      <c r="F5" s="190"/>
      <c r="G5" s="83"/>
      <c r="H5" s="78">
        <v>186</v>
      </c>
      <c r="I5" s="190">
        <v>59</v>
      </c>
      <c r="J5" s="190">
        <v>158</v>
      </c>
      <c r="K5" s="190">
        <v>86</v>
      </c>
      <c r="L5" s="76"/>
      <c r="M5" s="76"/>
      <c r="N5" s="39"/>
      <c r="O5" s="39"/>
      <c r="P5" s="39"/>
      <c r="Q5" s="39"/>
      <c r="R5" s="39"/>
      <c r="S5" s="39"/>
      <c r="T5" s="39"/>
      <c r="U5" s="39"/>
      <c r="V5" s="39"/>
      <c r="W5" s="39"/>
      <c r="X5" s="39"/>
      <c r="Y5" s="39"/>
      <c r="Z5" s="39"/>
      <c r="AA5" s="39"/>
    </row>
    <row r="6" spans="1:27" ht="46.5" customHeight="1">
      <c r="A6" s="76" t="s">
        <v>450</v>
      </c>
      <c r="B6" s="76" t="s">
        <v>451</v>
      </c>
      <c r="C6" s="238"/>
      <c r="D6" s="83" t="s">
        <v>455</v>
      </c>
      <c r="E6" s="83"/>
      <c r="F6" s="83"/>
      <c r="G6" s="83"/>
      <c r="H6" s="83"/>
      <c r="I6" s="83"/>
      <c r="J6" s="83"/>
      <c r="K6" s="83"/>
      <c r="L6" s="76"/>
      <c r="M6" s="76"/>
      <c r="N6" s="39"/>
      <c r="O6" s="39"/>
      <c r="P6" s="39"/>
      <c r="Q6" s="39"/>
      <c r="R6" s="39"/>
      <c r="S6" s="39"/>
      <c r="T6" s="39"/>
      <c r="U6" s="39"/>
      <c r="V6" s="39"/>
      <c r="W6" s="39"/>
      <c r="X6" s="39"/>
      <c r="Y6" s="39"/>
      <c r="Z6" s="39"/>
      <c r="AA6" s="39"/>
    </row>
    <row r="7" spans="1:27" ht="46.5" customHeight="1">
      <c r="A7" s="76" t="s">
        <v>450</v>
      </c>
      <c r="B7" s="76" t="s">
        <v>451</v>
      </c>
      <c r="C7" s="238"/>
      <c r="D7" s="83" t="s">
        <v>456</v>
      </c>
      <c r="E7" s="78">
        <v>6</v>
      </c>
      <c r="F7" s="78">
        <v>6</v>
      </c>
      <c r="G7" s="83"/>
      <c r="H7" s="83"/>
      <c r="I7" s="83"/>
      <c r="J7" s="83"/>
      <c r="K7" s="83"/>
      <c r="L7" s="76"/>
      <c r="M7" s="76"/>
      <c r="N7" s="39"/>
      <c r="O7" s="39"/>
      <c r="P7" s="39"/>
      <c r="Q7" s="39"/>
      <c r="R7" s="39"/>
      <c r="S7" s="39"/>
      <c r="T7" s="39"/>
      <c r="U7" s="39"/>
      <c r="V7" s="39"/>
      <c r="W7" s="39"/>
      <c r="X7" s="39"/>
      <c r="Y7" s="39"/>
      <c r="Z7" s="39"/>
      <c r="AA7" s="39"/>
    </row>
    <row r="8" spans="1:27" ht="46.5" customHeight="1">
      <c r="A8" s="76" t="s">
        <v>450</v>
      </c>
      <c r="B8" s="76" t="s">
        <v>451</v>
      </c>
      <c r="C8" s="239"/>
      <c r="D8" s="83" t="s">
        <v>457</v>
      </c>
      <c r="E8" s="107"/>
      <c r="F8" s="77"/>
      <c r="G8" s="76"/>
      <c r="H8" s="76"/>
      <c r="I8" s="76"/>
      <c r="J8" s="76"/>
      <c r="K8" s="76"/>
      <c r="L8" s="76"/>
      <c r="M8" s="76"/>
      <c r="N8" s="39"/>
      <c r="O8" s="39"/>
      <c r="P8" s="39"/>
      <c r="Q8" s="39"/>
      <c r="R8" s="39"/>
      <c r="S8" s="39"/>
      <c r="T8" s="39"/>
      <c r="U8" s="39"/>
      <c r="V8" s="39"/>
      <c r="W8" s="39"/>
      <c r="X8" s="39"/>
      <c r="Y8" s="39"/>
      <c r="Z8" s="39"/>
      <c r="AA8" s="39"/>
    </row>
    <row r="9" spans="1:27" ht="17.25" customHeight="1">
      <c r="A9" s="187"/>
      <c r="B9" s="187"/>
      <c r="C9" s="187"/>
      <c r="D9" s="187"/>
      <c r="E9" s="187"/>
      <c r="F9" s="187"/>
      <c r="G9" s="187"/>
      <c r="H9" s="187"/>
      <c r="I9" s="187"/>
      <c r="J9" s="187"/>
      <c r="K9" s="187"/>
      <c r="L9" s="187"/>
      <c r="M9" s="39"/>
      <c r="N9" s="39"/>
      <c r="O9" s="39"/>
      <c r="P9" s="39"/>
      <c r="Q9" s="39"/>
      <c r="R9" s="39"/>
      <c r="S9" s="39"/>
      <c r="T9" s="39"/>
      <c r="U9" s="39"/>
      <c r="V9" s="39"/>
      <c r="W9" s="39"/>
      <c r="X9" s="39"/>
      <c r="Y9" s="39"/>
      <c r="Z9" s="39"/>
      <c r="AA9" s="39"/>
    </row>
    <row r="10" spans="1:27" ht="31.5" customHeight="1">
      <c r="A10" s="245" t="s">
        <v>610</v>
      </c>
      <c r="B10" s="225"/>
      <c r="C10" s="225"/>
      <c r="D10" s="225"/>
      <c r="E10" s="225"/>
      <c r="F10" s="225"/>
      <c r="G10" s="225"/>
      <c r="H10" s="225"/>
      <c r="I10" s="225"/>
      <c r="J10" s="225"/>
      <c r="K10" s="225"/>
      <c r="L10" s="231"/>
      <c r="M10" s="39"/>
      <c r="N10" s="39"/>
      <c r="O10" s="39"/>
      <c r="P10" s="39"/>
      <c r="Q10" s="39"/>
      <c r="R10" s="39"/>
      <c r="S10" s="39"/>
      <c r="T10" s="39"/>
      <c r="U10" s="39"/>
      <c r="V10" s="39"/>
      <c r="W10" s="39"/>
      <c r="X10" s="39"/>
      <c r="Y10" s="39"/>
      <c r="Z10" s="39"/>
      <c r="AA10" s="39"/>
    </row>
    <row r="11" spans="1:27" ht="63.75" customHeight="1">
      <c r="A11" s="74" t="s">
        <v>442</v>
      </c>
      <c r="B11" s="74" t="s">
        <v>443</v>
      </c>
      <c r="C11" s="74" t="s">
        <v>56</v>
      </c>
      <c r="D11" s="74" t="s">
        <v>611</v>
      </c>
      <c r="E11" s="74" t="s">
        <v>510</v>
      </c>
      <c r="F11" s="74" t="s">
        <v>446</v>
      </c>
      <c r="G11" s="74" t="s">
        <v>447</v>
      </c>
      <c r="H11" s="74" t="s">
        <v>169</v>
      </c>
      <c r="I11" s="74" t="s">
        <v>170</v>
      </c>
      <c r="J11" s="74" t="s">
        <v>171</v>
      </c>
      <c r="K11" s="74" t="s">
        <v>448</v>
      </c>
      <c r="L11" s="74" t="s">
        <v>173</v>
      </c>
      <c r="M11" s="183"/>
      <c r="N11" s="183"/>
      <c r="O11" s="183"/>
      <c r="P11" s="183"/>
      <c r="Q11" s="183"/>
      <c r="R11" s="183"/>
      <c r="S11" s="183"/>
      <c r="T11" s="183"/>
      <c r="U11" s="183"/>
      <c r="V11" s="183"/>
      <c r="W11" s="183"/>
      <c r="X11" s="183"/>
      <c r="Y11" s="183"/>
      <c r="Z11" s="183"/>
      <c r="AA11" s="183"/>
    </row>
    <row r="12" spans="1:27" ht="36" customHeight="1">
      <c r="A12" s="76" t="s">
        <v>450</v>
      </c>
      <c r="B12" s="76" t="s">
        <v>451</v>
      </c>
      <c r="C12" s="243" t="s">
        <v>459</v>
      </c>
      <c r="D12" s="76" t="s">
        <v>453</v>
      </c>
      <c r="E12" s="188">
        <f>E4/$E4</f>
        <v>1</v>
      </c>
      <c r="F12" s="189">
        <f t="shared" ref="F12:L12" si="0">F4/$E$4</f>
        <v>9.8451327433628319E-2</v>
      </c>
      <c r="G12" s="189">
        <f t="shared" si="0"/>
        <v>0.15442477876106195</v>
      </c>
      <c r="H12" s="189">
        <f t="shared" si="0"/>
        <v>1.7035398230088497E-2</v>
      </c>
      <c r="I12" s="189">
        <f t="shared" si="0"/>
        <v>5.663716814159292E-2</v>
      </c>
      <c r="J12" s="189">
        <f t="shared" si="0"/>
        <v>3.8495575221238941E-2</v>
      </c>
      <c r="K12" s="189">
        <f t="shared" si="0"/>
        <v>5.4867256637168141E-2</v>
      </c>
      <c r="L12" s="189">
        <f t="shared" si="0"/>
        <v>0</v>
      </c>
      <c r="M12" s="39"/>
      <c r="N12" s="39"/>
      <c r="O12" s="39"/>
      <c r="P12" s="39"/>
      <c r="Q12" s="39"/>
      <c r="R12" s="39"/>
      <c r="S12" s="39"/>
      <c r="T12" s="39"/>
      <c r="U12" s="39"/>
      <c r="V12" s="39"/>
      <c r="W12" s="39"/>
      <c r="X12" s="39"/>
      <c r="Y12" s="39"/>
      <c r="Z12" s="39"/>
      <c r="AA12" s="39"/>
    </row>
    <row r="13" spans="1:27" ht="17.25" customHeight="1">
      <c r="A13" s="76" t="s">
        <v>450</v>
      </c>
      <c r="B13" s="76" t="s">
        <v>451</v>
      </c>
      <c r="C13" s="238"/>
      <c r="D13" s="83" t="s">
        <v>454</v>
      </c>
      <c r="E13" s="188">
        <f t="shared" ref="E13:L13" si="1">E5/$E$5</f>
        <v>1</v>
      </c>
      <c r="F13" s="188">
        <f t="shared" si="1"/>
        <v>0</v>
      </c>
      <c r="G13" s="188">
        <f t="shared" si="1"/>
        <v>0</v>
      </c>
      <c r="H13" s="188">
        <f t="shared" si="1"/>
        <v>8.0241587575496112E-2</v>
      </c>
      <c r="I13" s="188">
        <f t="shared" si="1"/>
        <v>2.5452976704055219E-2</v>
      </c>
      <c r="J13" s="188">
        <f t="shared" si="1"/>
        <v>6.8162208800690252E-2</v>
      </c>
      <c r="K13" s="188">
        <f t="shared" si="1"/>
        <v>3.7100949094046591E-2</v>
      </c>
      <c r="L13" s="188">
        <f t="shared" si="1"/>
        <v>0</v>
      </c>
      <c r="M13" s="39"/>
      <c r="N13" s="39"/>
      <c r="O13" s="39"/>
      <c r="P13" s="39"/>
      <c r="Q13" s="39"/>
      <c r="R13" s="39"/>
      <c r="S13" s="39"/>
      <c r="T13" s="39"/>
      <c r="U13" s="39"/>
      <c r="V13" s="39"/>
      <c r="W13" s="39"/>
      <c r="X13" s="39"/>
      <c r="Y13" s="39"/>
      <c r="Z13" s="39"/>
      <c r="AA13" s="39"/>
    </row>
    <row r="14" spans="1:27" ht="17.25" customHeight="1">
      <c r="A14" s="76" t="s">
        <v>450</v>
      </c>
      <c r="B14" s="76" t="s">
        <v>451</v>
      </c>
      <c r="C14" s="238"/>
      <c r="D14" s="83" t="s">
        <v>455</v>
      </c>
      <c r="E14" s="188" t="e">
        <f t="shared" ref="E14:L14" si="2">E6/$E$6</f>
        <v>#DIV/0!</v>
      </c>
      <c r="F14" s="188" t="e">
        <f t="shared" si="2"/>
        <v>#DIV/0!</v>
      </c>
      <c r="G14" s="188" t="e">
        <f t="shared" si="2"/>
        <v>#DIV/0!</v>
      </c>
      <c r="H14" s="188" t="e">
        <f t="shared" si="2"/>
        <v>#DIV/0!</v>
      </c>
      <c r="I14" s="188" t="e">
        <f t="shared" si="2"/>
        <v>#DIV/0!</v>
      </c>
      <c r="J14" s="188" t="e">
        <f t="shared" si="2"/>
        <v>#DIV/0!</v>
      </c>
      <c r="K14" s="188" t="e">
        <f t="shared" si="2"/>
        <v>#DIV/0!</v>
      </c>
      <c r="L14" s="188" t="e">
        <f t="shared" si="2"/>
        <v>#DIV/0!</v>
      </c>
      <c r="M14" s="39"/>
      <c r="N14" s="39"/>
      <c r="O14" s="39"/>
      <c r="P14" s="39"/>
      <c r="Q14" s="39"/>
      <c r="R14" s="39"/>
      <c r="S14" s="39"/>
      <c r="T14" s="39"/>
      <c r="U14" s="39"/>
      <c r="V14" s="39"/>
      <c r="W14" s="39"/>
      <c r="X14" s="39"/>
      <c r="Y14" s="39"/>
      <c r="Z14" s="39"/>
      <c r="AA14" s="39"/>
    </row>
    <row r="15" spans="1:27" ht="17.25" customHeight="1">
      <c r="A15" s="76" t="s">
        <v>450</v>
      </c>
      <c r="B15" s="76" t="s">
        <v>451</v>
      </c>
      <c r="C15" s="238"/>
      <c r="D15" s="83" t="s">
        <v>456</v>
      </c>
      <c r="E15" s="188">
        <f t="shared" ref="E15:L15" si="3">E7/$E$7</f>
        <v>1</v>
      </c>
      <c r="F15" s="188">
        <f t="shared" si="3"/>
        <v>1</v>
      </c>
      <c r="G15" s="188">
        <f t="shared" si="3"/>
        <v>0</v>
      </c>
      <c r="H15" s="188">
        <f t="shared" si="3"/>
        <v>0</v>
      </c>
      <c r="I15" s="188">
        <f t="shared" si="3"/>
        <v>0</v>
      </c>
      <c r="J15" s="188">
        <f t="shared" si="3"/>
        <v>0</v>
      </c>
      <c r="K15" s="188">
        <f t="shared" si="3"/>
        <v>0</v>
      </c>
      <c r="L15" s="188">
        <f t="shared" si="3"/>
        <v>0</v>
      </c>
      <c r="M15" s="39"/>
      <c r="N15" s="39"/>
      <c r="O15" s="39"/>
      <c r="P15" s="39"/>
      <c r="Q15" s="39"/>
      <c r="R15" s="39"/>
      <c r="S15" s="39"/>
      <c r="T15" s="39"/>
      <c r="U15" s="39"/>
      <c r="V15" s="39"/>
      <c r="W15" s="39"/>
      <c r="X15" s="39"/>
      <c r="Y15" s="39"/>
      <c r="Z15" s="39"/>
      <c r="AA15" s="39"/>
    </row>
    <row r="16" spans="1:27" ht="17.25" customHeight="1">
      <c r="A16" s="76" t="s">
        <v>450</v>
      </c>
      <c r="B16" s="76" t="s">
        <v>451</v>
      </c>
      <c r="C16" s="239"/>
      <c r="D16" s="83" t="s">
        <v>457</v>
      </c>
      <c r="E16" s="188" t="e">
        <f t="shared" ref="E16:L16" si="4">E8/$E$8</f>
        <v>#DIV/0!</v>
      </c>
      <c r="F16" s="188" t="e">
        <f t="shared" si="4"/>
        <v>#DIV/0!</v>
      </c>
      <c r="G16" s="188" t="e">
        <f t="shared" si="4"/>
        <v>#DIV/0!</v>
      </c>
      <c r="H16" s="188" t="e">
        <f t="shared" si="4"/>
        <v>#DIV/0!</v>
      </c>
      <c r="I16" s="188" t="e">
        <f t="shared" si="4"/>
        <v>#DIV/0!</v>
      </c>
      <c r="J16" s="188" t="e">
        <f t="shared" si="4"/>
        <v>#DIV/0!</v>
      </c>
      <c r="K16" s="188" t="e">
        <f t="shared" si="4"/>
        <v>#DIV/0!</v>
      </c>
      <c r="L16" s="188" t="e">
        <f t="shared" si="4"/>
        <v>#DIV/0!</v>
      </c>
      <c r="M16" s="39"/>
      <c r="N16" s="39"/>
      <c r="O16" s="39"/>
      <c r="P16" s="39"/>
      <c r="Q16" s="39"/>
      <c r="R16" s="39"/>
      <c r="S16" s="39"/>
      <c r="T16" s="39"/>
      <c r="U16" s="39"/>
      <c r="V16" s="39"/>
      <c r="W16" s="39"/>
      <c r="X16" s="39"/>
      <c r="Y16" s="39"/>
      <c r="Z16" s="39"/>
      <c r="AA16" s="39"/>
    </row>
    <row r="17" spans="1:27" ht="17.2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row>
    <row r="18" spans="1:27"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row>
    <row r="19" spans="1:27"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row>
    <row r="20" spans="1:27"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row>
    <row r="21" spans="1:27"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row>
    <row r="22" spans="1:27"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row>
    <row r="23" spans="1:27"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row>
    <row r="24" spans="1:27"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row>
    <row r="25" spans="1:27"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row>
    <row r="26" spans="1:27"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row>
    <row r="27" spans="1:27"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row>
    <row r="28" spans="1:27"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row>
    <row r="29" spans="1:27"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row>
    <row r="30" spans="1:27"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row>
    <row r="31" spans="1:27"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row>
    <row r="32" spans="1:27"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row>
    <row r="33" spans="1:27"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row>
    <row r="34" spans="1:27"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row>
    <row r="35" spans="1:27"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row>
    <row r="36" spans="1:27"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row>
    <row r="37" spans="1:27"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row>
    <row r="38" spans="1:27"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row>
    <row r="39" spans="1:27"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row>
    <row r="40" spans="1:27"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row>
    <row r="41" spans="1:27"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row>
    <row r="42" spans="1:27"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row>
    <row r="43" spans="1:27"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row>
    <row r="44" spans="1:27"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row>
    <row r="45" spans="1:27"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row>
    <row r="46" spans="1:27"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row>
    <row r="47" spans="1:27"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row>
    <row r="48" spans="1:27"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row>
    <row r="49" spans="1:27"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row>
    <row r="50" spans="1:27"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row>
    <row r="51" spans="1:27"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row>
    <row r="52" spans="1:27"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row>
    <row r="53" spans="1:27"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row>
    <row r="54" spans="1:27"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row>
    <row r="55" spans="1:27"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row>
    <row r="56" spans="1:27"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row>
    <row r="57" spans="1:27"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row>
    <row r="58" spans="1:27"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row>
    <row r="59" spans="1:27"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row>
    <row r="60" spans="1:27"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row>
    <row r="61" spans="1:27"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row>
    <row r="62" spans="1:27"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row>
    <row r="63" spans="1:27"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row>
    <row r="64" spans="1:27"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row>
    <row r="65" spans="1:27"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row>
    <row r="66" spans="1:27"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row>
    <row r="67" spans="1:27"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row>
    <row r="68" spans="1:27"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row>
    <row r="69" spans="1:27"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row>
    <row r="70" spans="1:27"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row>
    <row r="71" spans="1:27"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row>
    <row r="72" spans="1:27"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row>
    <row r="73" spans="1:27"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row>
    <row r="74" spans="1:27"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row>
    <row r="75" spans="1:27"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row>
    <row r="76" spans="1:27"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row>
    <row r="77" spans="1:27"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row>
    <row r="78" spans="1:27"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row>
    <row r="79" spans="1:27"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row>
    <row r="80" spans="1:27"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row>
    <row r="81" spans="1:27"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row>
    <row r="82" spans="1:27"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row>
    <row r="83" spans="1:27"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row>
    <row r="84" spans="1:27"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row>
    <row r="85" spans="1:27"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row>
    <row r="86" spans="1:27"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row>
    <row r="87" spans="1:27"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row>
    <row r="88" spans="1:27"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row>
    <row r="89" spans="1:27"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row>
    <row r="90" spans="1:27"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row>
    <row r="91" spans="1:27"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row>
    <row r="92" spans="1:27"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row>
    <row r="93" spans="1:27"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row>
    <row r="94" spans="1:27"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row>
    <row r="95" spans="1:27"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row>
    <row r="96" spans="1:27"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row>
    <row r="97" spans="1:27"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row>
    <row r="98" spans="1:27"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row>
    <row r="99" spans="1:27"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row>
    <row r="100" spans="1:27"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row>
    <row r="101" spans="1:27"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row>
    <row r="102" spans="1:27"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row>
    <row r="103" spans="1:27"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row>
    <row r="104" spans="1:27"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row>
    <row r="105" spans="1:27"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row>
    <row r="106" spans="1:27"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row>
    <row r="107" spans="1:27"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row>
    <row r="108" spans="1:27"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row>
    <row r="109" spans="1:27"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row>
    <row r="110" spans="1:27"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row>
    <row r="111" spans="1:27"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row>
    <row r="112" spans="1:27"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row>
    <row r="113" spans="1:27"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row>
    <row r="114" spans="1:27"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row>
    <row r="115" spans="1:27"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row>
    <row r="116" spans="1:27"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row>
    <row r="117" spans="1:27"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row>
    <row r="118" spans="1:27"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row>
    <row r="119" spans="1:27"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row>
    <row r="120" spans="1:27"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row>
    <row r="121" spans="1:27"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row>
    <row r="122" spans="1:27"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row>
    <row r="123" spans="1:27"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row>
    <row r="124" spans="1:27"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row>
    <row r="125" spans="1:27"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row>
    <row r="126" spans="1:27"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row>
    <row r="127" spans="1:27"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row>
    <row r="128" spans="1:27"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row>
    <row r="129" spans="1:27"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row>
    <row r="130" spans="1:27"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row>
    <row r="131" spans="1:27"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row>
    <row r="132" spans="1:27"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row>
    <row r="133" spans="1:27"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row>
    <row r="134" spans="1:27"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row>
    <row r="135" spans="1:27"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row>
    <row r="136" spans="1:27"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row>
    <row r="137" spans="1:27"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row>
    <row r="138" spans="1:27"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row>
    <row r="139" spans="1:27"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row>
    <row r="140" spans="1:27"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row>
    <row r="141" spans="1:27"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row>
    <row r="142" spans="1:27"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row>
    <row r="143" spans="1:27"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row>
    <row r="144" spans="1:27"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row>
    <row r="145" spans="1:27"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row>
    <row r="146" spans="1:27"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row>
    <row r="147" spans="1:27"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row>
    <row r="148" spans="1:27"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row>
    <row r="149" spans="1:27"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row>
    <row r="150" spans="1:27"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row>
    <row r="151" spans="1:27"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row>
    <row r="152" spans="1:27"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row>
    <row r="153" spans="1:27"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row>
    <row r="154" spans="1:27"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row>
    <row r="155" spans="1:27"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row>
    <row r="156" spans="1:27"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row>
    <row r="157" spans="1:27"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row>
    <row r="158" spans="1:27"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row>
    <row r="159" spans="1:27"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row>
    <row r="160" spans="1:27"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row>
    <row r="161" spans="1:27"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row>
    <row r="162" spans="1:27"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row>
    <row r="163" spans="1:27"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row>
    <row r="164" spans="1:27"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row>
    <row r="165" spans="1:27"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row>
    <row r="166" spans="1:27"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row>
    <row r="167" spans="1:27"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row>
    <row r="168" spans="1:27"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row>
    <row r="169" spans="1:27"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row>
    <row r="170" spans="1:27"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row>
    <row r="171" spans="1:27"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row>
    <row r="172" spans="1:27"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row>
    <row r="173" spans="1:27"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row>
    <row r="174" spans="1:27"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row>
    <row r="175" spans="1:27"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row>
    <row r="176" spans="1:27"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row>
    <row r="177" spans="1:27"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row>
    <row r="178" spans="1:27"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row>
    <row r="179" spans="1:27"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row>
    <row r="180" spans="1:27"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row>
    <row r="181" spans="1:27"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row>
    <row r="182" spans="1:27"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row>
    <row r="183" spans="1:27"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row>
    <row r="184" spans="1:27"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row>
    <row r="185" spans="1:27"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row>
    <row r="186" spans="1:27"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row>
    <row r="187" spans="1:27"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row>
    <row r="188" spans="1:27"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row>
    <row r="189" spans="1:27"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row>
    <row r="190" spans="1:27"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row>
    <row r="191" spans="1:27"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row>
    <row r="192" spans="1:27"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row>
    <row r="193" spans="1:27"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row>
    <row r="194" spans="1:27"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row>
    <row r="195" spans="1:27"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row>
    <row r="196" spans="1:27"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row>
    <row r="197" spans="1:27"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row>
    <row r="198" spans="1:27"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row>
    <row r="199" spans="1:27"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row>
    <row r="200" spans="1:27"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row>
    <row r="201" spans="1:27"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row>
    <row r="202" spans="1:27"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row>
    <row r="203" spans="1:27"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row>
    <row r="204" spans="1:27"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row>
    <row r="205" spans="1:27"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row>
    <row r="206" spans="1:27"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row>
    <row r="207" spans="1:27"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row>
    <row r="208" spans="1:27"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row>
    <row r="209" spans="1:27"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row>
    <row r="210" spans="1:27"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row>
    <row r="211" spans="1:27"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row>
    <row r="212" spans="1:27"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row>
    <row r="213" spans="1:27"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row>
    <row r="214" spans="1:27"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row>
    <row r="215" spans="1:27"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row>
    <row r="216" spans="1:27"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row>
    <row r="217" spans="1:27"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row>
    <row r="218" spans="1:27"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row>
    <row r="219" spans="1:27"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row>
    <row r="220" spans="1:27"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row>
    <row r="221" spans="1:27"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row>
    <row r="222" spans="1:27"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row>
    <row r="223" spans="1:27"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row>
    <row r="224" spans="1:27"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row>
    <row r="225" spans="1:27"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row>
    <row r="226" spans="1:27"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row>
    <row r="227" spans="1:27"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row>
    <row r="228" spans="1:27"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row>
    <row r="229" spans="1:27"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row>
    <row r="230" spans="1:27"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row>
    <row r="231" spans="1:27"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row>
    <row r="232" spans="1:27"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row>
    <row r="233" spans="1:27"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row>
    <row r="234" spans="1:27"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row>
    <row r="235" spans="1:27"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row>
    <row r="236" spans="1:27"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row>
    <row r="237" spans="1:27"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row>
    <row r="238" spans="1:27"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row>
    <row r="239" spans="1:27"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row>
    <row r="240" spans="1:27"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row>
    <row r="241" spans="1:27"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row>
    <row r="242" spans="1:27"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row>
    <row r="243" spans="1:27"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row>
    <row r="244" spans="1:27"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row>
    <row r="245" spans="1:27"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row>
    <row r="246" spans="1:27"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row>
    <row r="247" spans="1:27"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row>
    <row r="248" spans="1:27"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row>
    <row r="249" spans="1:27"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row>
    <row r="250" spans="1:27"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row>
    <row r="251" spans="1:27"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row>
    <row r="252" spans="1:27"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row>
    <row r="253" spans="1:27"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row>
    <row r="254" spans="1:27"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row>
    <row r="255" spans="1:27"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row>
    <row r="256" spans="1:27"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row>
    <row r="257" spans="1:27"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row>
    <row r="258" spans="1:27"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row>
    <row r="259" spans="1:27"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row>
    <row r="260" spans="1:27"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row>
    <row r="261" spans="1:27"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row>
    <row r="262" spans="1:27"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row>
    <row r="263" spans="1:27"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row>
    <row r="264" spans="1:27"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row>
    <row r="265" spans="1:27"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row>
    <row r="266" spans="1:27"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row>
    <row r="267" spans="1:27"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row>
    <row r="268" spans="1:27"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row>
    <row r="269" spans="1:27"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row>
    <row r="270" spans="1:27"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row>
    <row r="271" spans="1:27"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row>
    <row r="272" spans="1:27"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row>
    <row r="273" spans="1:27"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row>
    <row r="274" spans="1:27"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row>
    <row r="275" spans="1:27"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row>
    <row r="276" spans="1:27"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row>
    <row r="277" spans="1:27"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row>
    <row r="278" spans="1:27"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row>
    <row r="279" spans="1:27"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row>
    <row r="280" spans="1:27"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row>
    <row r="281" spans="1:27"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row>
    <row r="282" spans="1:27"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row>
    <row r="283" spans="1:27"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row>
    <row r="284" spans="1:27"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row>
    <row r="285" spans="1:27"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row>
    <row r="286" spans="1:27"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row>
    <row r="287" spans="1:27"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row>
    <row r="288" spans="1:27"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row>
    <row r="289" spans="1:27"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row>
    <row r="290" spans="1:27"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row>
    <row r="291" spans="1:27"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row>
    <row r="292" spans="1:27"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row>
    <row r="293" spans="1:27"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row>
    <row r="294" spans="1:27"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row>
    <row r="295" spans="1:27"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row>
    <row r="296" spans="1:27"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row>
    <row r="297" spans="1:27"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row>
    <row r="298" spans="1:27"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row>
    <row r="299" spans="1:27"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row>
    <row r="300" spans="1:27"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row>
    <row r="301" spans="1:27"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row>
    <row r="302" spans="1:27"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row>
    <row r="303" spans="1:27"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row>
    <row r="304" spans="1:27"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row>
    <row r="305" spans="1:27"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row>
    <row r="306" spans="1:27"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row>
    <row r="307" spans="1:27"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row>
    <row r="308" spans="1:27"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row>
    <row r="309" spans="1:27"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row>
    <row r="310" spans="1:27"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row>
    <row r="311" spans="1:27"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row>
    <row r="312" spans="1:27"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row>
    <row r="313" spans="1:27"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row>
    <row r="314" spans="1:27"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row>
    <row r="315" spans="1:27"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row>
    <row r="316" spans="1:27"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row>
    <row r="317" spans="1:27"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row>
    <row r="318" spans="1:27"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row>
    <row r="319" spans="1:27"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row>
    <row r="320" spans="1:27"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row>
    <row r="321" spans="1:27"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row>
    <row r="322" spans="1:27"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row>
    <row r="323" spans="1:27"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row>
    <row r="324" spans="1:27"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row>
    <row r="325" spans="1:27"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row>
    <row r="326" spans="1:27"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row>
    <row r="327" spans="1:27"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row>
    <row r="328" spans="1:27"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row>
    <row r="329" spans="1:27"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row>
    <row r="330" spans="1:27"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row>
    <row r="331" spans="1:27"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row>
    <row r="332" spans="1:27"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row>
    <row r="333" spans="1:27"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row>
    <row r="334" spans="1:27"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row>
    <row r="335" spans="1:27"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row>
    <row r="336" spans="1:27"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row>
    <row r="337" spans="1:27"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row>
    <row r="338" spans="1:27"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row>
    <row r="339" spans="1:27"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row>
    <row r="340" spans="1:27"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row>
    <row r="341" spans="1:27"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row>
    <row r="342" spans="1:27"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row>
    <row r="343" spans="1:27"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row>
    <row r="344" spans="1:27"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row>
    <row r="345" spans="1:27"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row>
    <row r="346" spans="1:27"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row>
    <row r="347" spans="1:27"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row>
    <row r="348" spans="1:27"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row>
    <row r="349" spans="1:27"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row>
    <row r="350" spans="1:27"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row>
    <row r="351" spans="1:27"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row>
    <row r="352" spans="1:27"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row>
    <row r="353" spans="1:27"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row>
    <row r="354" spans="1:27"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row>
    <row r="355" spans="1:27"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row>
    <row r="356" spans="1:27"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row>
    <row r="357" spans="1:27"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row>
    <row r="358" spans="1:27"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row>
    <row r="359" spans="1:27"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row>
    <row r="360" spans="1:27"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row>
    <row r="361" spans="1:27"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row>
    <row r="362" spans="1:27"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row>
    <row r="363" spans="1:27"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row>
    <row r="364" spans="1:27"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row>
    <row r="365" spans="1:27"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row>
    <row r="366" spans="1:27"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row>
    <row r="367" spans="1:27"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row>
    <row r="368" spans="1:27"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row>
    <row r="369" spans="1:27"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row>
    <row r="370" spans="1:27"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row>
    <row r="371" spans="1:27"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row>
    <row r="372" spans="1:27"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row>
    <row r="373" spans="1:27"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row>
    <row r="374" spans="1:27"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row>
    <row r="375" spans="1:27"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row>
    <row r="376" spans="1:27"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row>
    <row r="377" spans="1:27"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row>
    <row r="378" spans="1:27"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row>
    <row r="379" spans="1:27"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row>
    <row r="380" spans="1:27"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row>
    <row r="381" spans="1:27"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row>
    <row r="382" spans="1:27"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row>
    <row r="383" spans="1:27"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row>
    <row r="384" spans="1:27"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row>
    <row r="385" spans="1:27"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row>
    <row r="386" spans="1:27"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row>
    <row r="387" spans="1:27"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row>
    <row r="388" spans="1:27"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row>
    <row r="389" spans="1:27"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row>
    <row r="390" spans="1:27"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row>
    <row r="391" spans="1:27"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row>
    <row r="392" spans="1:27"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row>
    <row r="393" spans="1:27"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row>
    <row r="394" spans="1:27"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row>
    <row r="395" spans="1:27"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row>
    <row r="396" spans="1:27"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row>
    <row r="397" spans="1:27"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row>
    <row r="398" spans="1:27"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row>
    <row r="399" spans="1:27"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row>
    <row r="400" spans="1:27"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row>
    <row r="401" spans="1:27"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row>
    <row r="402" spans="1:27"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row>
    <row r="403" spans="1:27"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row>
    <row r="404" spans="1:27"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row>
    <row r="405" spans="1:27"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row>
    <row r="406" spans="1:27"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row>
    <row r="407" spans="1:27"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row>
    <row r="408" spans="1:27"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row>
    <row r="409" spans="1:27"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row>
    <row r="410" spans="1:27"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row>
    <row r="411" spans="1:27"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row>
    <row r="412" spans="1:27"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row>
    <row r="413" spans="1:27"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row>
    <row r="414" spans="1:27"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row>
    <row r="415" spans="1:27"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row>
    <row r="416" spans="1:27"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row>
    <row r="417" spans="1:27"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row>
    <row r="418" spans="1:27"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row>
    <row r="419" spans="1:27"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row>
    <row r="420" spans="1:27"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row>
    <row r="421" spans="1:27"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row>
    <row r="422" spans="1:27"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row>
    <row r="423" spans="1:27"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row>
    <row r="424" spans="1:27"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row>
    <row r="425" spans="1:27"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row>
    <row r="426" spans="1:27"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row>
    <row r="427" spans="1:27"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row>
    <row r="428" spans="1:27"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row>
    <row r="429" spans="1:27"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row>
    <row r="430" spans="1:27"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row>
    <row r="431" spans="1:27"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row>
    <row r="432" spans="1:27"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row>
    <row r="433" spans="1:27"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row>
    <row r="434" spans="1:27"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row>
    <row r="435" spans="1:27"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row>
    <row r="436" spans="1:27"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row>
    <row r="437" spans="1:27"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row>
    <row r="438" spans="1:27"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row>
    <row r="439" spans="1:27"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row>
    <row r="440" spans="1:27"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row>
    <row r="441" spans="1:27"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row>
    <row r="442" spans="1:27"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row>
    <row r="443" spans="1:27"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row>
    <row r="444" spans="1:27"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row>
    <row r="445" spans="1:27"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row>
    <row r="446" spans="1:27"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row>
    <row r="447" spans="1:27"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row>
    <row r="448" spans="1:27"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row>
    <row r="449" spans="1:27"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row>
    <row r="450" spans="1:27"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row>
    <row r="451" spans="1:27"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row>
    <row r="452" spans="1:27"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row>
    <row r="453" spans="1:27"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row>
    <row r="454" spans="1:27"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row>
    <row r="455" spans="1:27"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row>
    <row r="456" spans="1:27"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row>
    <row r="457" spans="1:27"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row>
    <row r="458" spans="1:27"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row>
    <row r="459" spans="1:27"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row>
    <row r="460" spans="1:27"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row>
    <row r="461" spans="1:27"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row>
    <row r="462" spans="1:27"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row>
    <row r="463" spans="1:27"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row>
    <row r="464" spans="1:27"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row>
    <row r="465" spans="1:27"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row>
    <row r="466" spans="1:27"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row>
    <row r="467" spans="1:27"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row>
    <row r="468" spans="1:27"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row>
    <row r="469" spans="1:27"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row>
    <row r="470" spans="1:27"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row>
    <row r="471" spans="1:27"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row>
    <row r="472" spans="1:27"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row>
    <row r="473" spans="1:27"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row>
    <row r="474" spans="1:27"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row>
    <row r="475" spans="1:27"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row>
    <row r="476" spans="1:27"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row>
    <row r="477" spans="1:27"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row>
    <row r="478" spans="1:27"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row>
    <row r="479" spans="1:27"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row>
    <row r="480" spans="1:27"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row>
    <row r="481" spans="1:27"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row>
    <row r="482" spans="1:27"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row>
    <row r="483" spans="1:27"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row>
    <row r="484" spans="1:27"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row>
    <row r="485" spans="1:27"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row>
    <row r="486" spans="1:27"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row>
    <row r="487" spans="1:27"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row>
    <row r="488" spans="1:27"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row>
    <row r="489" spans="1:27"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row>
    <row r="490" spans="1:27"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row>
    <row r="491" spans="1:27"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row>
    <row r="492" spans="1:27"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row>
    <row r="493" spans="1:27"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row>
    <row r="494" spans="1:27"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row>
    <row r="495" spans="1:27"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row>
    <row r="496" spans="1:27"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row>
    <row r="497" spans="1:27"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row>
    <row r="498" spans="1:27"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row>
    <row r="499" spans="1:27"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row>
    <row r="500" spans="1:27"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row>
    <row r="501" spans="1:27"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row>
    <row r="502" spans="1:27"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row>
    <row r="503" spans="1:27"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row>
    <row r="504" spans="1:27"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row>
    <row r="505" spans="1:27"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row>
    <row r="506" spans="1:27"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row>
    <row r="507" spans="1:27"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row>
    <row r="508" spans="1:27"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row>
    <row r="509" spans="1:27"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row>
    <row r="510" spans="1:27"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row>
    <row r="511" spans="1:27"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row>
    <row r="512" spans="1:27"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row>
    <row r="513" spans="1:27"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row>
    <row r="514" spans="1:27"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row>
    <row r="515" spans="1:27"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row>
    <row r="516" spans="1:27"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row>
    <row r="517" spans="1:27"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row>
    <row r="518" spans="1:27"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row>
    <row r="519" spans="1:27"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row>
    <row r="520" spans="1:27"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row>
    <row r="521" spans="1:27"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row>
    <row r="522" spans="1:27"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row>
    <row r="523" spans="1:27"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row>
    <row r="524" spans="1:27"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row>
    <row r="525" spans="1:27"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row>
    <row r="526" spans="1:27"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row>
    <row r="527" spans="1:27"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row>
    <row r="528" spans="1:27"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row>
    <row r="529" spans="1:27"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row>
    <row r="530" spans="1:27"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row>
    <row r="531" spans="1:27"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row>
    <row r="532" spans="1:27"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row>
    <row r="533" spans="1:27"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row>
    <row r="534" spans="1:27"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row>
    <row r="535" spans="1:27"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row>
    <row r="536" spans="1:27"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row>
    <row r="537" spans="1:27"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row>
    <row r="538" spans="1:27"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row>
    <row r="539" spans="1:27"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row>
    <row r="540" spans="1:27"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row>
    <row r="541" spans="1:27"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row>
    <row r="542" spans="1:27"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row>
    <row r="543" spans="1:27"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row>
    <row r="544" spans="1:27"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row>
    <row r="545" spans="1:27"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row>
    <row r="546" spans="1:27"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row>
    <row r="547" spans="1:27"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row>
    <row r="548" spans="1:27"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row>
    <row r="549" spans="1:27"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row>
    <row r="550" spans="1:27"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row>
    <row r="551" spans="1:27"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row>
    <row r="552" spans="1:27"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row>
    <row r="553" spans="1:27"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row>
    <row r="554" spans="1:27"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row>
    <row r="555" spans="1:27"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row>
    <row r="556" spans="1:27"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row>
    <row r="557" spans="1:27"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row>
    <row r="558" spans="1:27"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row>
    <row r="559" spans="1:27"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row>
    <row r="560" spans="1:27"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row>
    <row r="561" spans="1:27"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row>
    <row r="562" spans="1:27"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row>
    <row r="563" spans="1:27"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row>
    <row r="564" spans="1:27"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row>
    <row r="565" spans="1:27"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row>
    <row r="566" spans="1:27"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row>
    <row r="567" spans="1:27"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row>
    <row r="568" spans="1:27"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row>
    <row r="569" spans="1:27"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row>
    <row r="570" spans="1:27"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row>
    <row r="571" spans="1:27"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row>
    <row r="572" spans="1:27"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row>
    <row r="573" spans="1:27"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row>
    <row r="574" spans="1:27"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row>
    <row r="575" spans="1:27"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row>
    <row r="576" spans="1:27"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row>
    <row r="577" spans="1:27"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row>
    <row r="578" spans="1:27"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row>
    <row r="579" spans="1:27"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row>
    <row r="580" spans="1:27"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row>
    <row r="581" spans="1:27"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row>
    <row r="582" spans="1:27"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row>
    <row r="583" spans="1:27"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row>
    <row r="584" spans="1:27"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row>
    <row r="585" spans="1:27"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row>
    <row r="586" spans="1:27"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row>
    <row r="587" spans="1:27"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row>
    <row r="588" spans="1:27"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row>
    <row r="589" spans="1:27"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row>
    <row r="590" spans="1:27"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row>
    <row r="591" spans="1:27"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row>
    <row r="592" spans="1:27"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row>
    <row r="593" spans="1:27"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row>
    <row r="594" spans="1:27"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row>
    <row r="595" spans="1:27"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row>
    <row r="596" spans="1:27"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row>
    <row r="597" spans="1:27"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row>
    <row r="598" spans="1:27"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row>
    <row r="599" spans="1:27"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row>
    <row r="600" spans="1:27"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row>
    <row r="601" spans="1:27"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row>
    <row r="602" spans="1:27"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row>
    <row r="603" spans="1:27"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row>
    <row r="604" spans="1:27"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row>
    <row r="605" spans="1:27"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row>
    <row r="606" spans="1:27"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row>
    <row r="607" spans="1:27"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row>
    <row r="608" spans="1:27"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row>
    <row r="609" spans="1:27"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row>
    <row r="610" spans="1:27"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row>
    <row r="611" spans="1:27"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row>
    <row r="612" spans="1:27"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row>
    <row r="613" spans="1:27"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row>
    <row r="614" spans="1:27"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row>
    <row r="615" spans="1:27"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row>
    <row r="616" spans="1:27"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row>
    <row r="617" spans="1:27"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row>
    <row r="618" spans="1:27"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row>
    <row r="619" spans="1:27"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row>
    <row r="620" spans="1:27"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row>
    <row r="621" spans="1:27"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row>
    <row r="622" spans="1:27"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row>
    <row r="623" spans="1:27"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row>
    <row r="624" spans="1:27"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row>
    <row r="625" spans="1:27"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row>
    <row r="626" spans="1:27"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row>
    <row r="627" spans="1:27"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row>
    <row r="628" spans="1:27"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row>
    <row r="629" spans="1:27"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row>
    <row r="630" spans="1:27"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row>
    <row r="631" spans="1:27"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row>
    <row r="632" spans="1:27"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row>
    <row r="633" spans="1:27"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row>
    <row r="634" spans="1:27"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row>
    <row r="635" spans="1:27"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row>
    <row r="636" spans="1:27"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row>
    <row r="637" spans="1:27"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row>
    <row r="638" spans="1:27"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row>
    <row r="639" spans="1:27"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row>
    <row r="640" spans="1:27"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row>
    <row r="641" spans="1:27"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row>
    <row r="642" spans="1:27"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row>
    <row r="643" spans="1:27"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row>
    <row r="644" spans="1:27"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row>
    <row r="645" spans="1:27"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row>
    <row r="646" spans="1:27"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row>
    <row r="647" spans="1:27"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row>
    <row r="648" spans="1:27"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row>
    <row r="649" spans="1:27"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row>
    <row r="650" spans="1:27"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row>
    <row r="651" spans="1:27"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row>
    <row r="652" spans="1:27"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row>
    <row r="653" spans="1:27"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row>
    <row r="654" spans="1:27"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row>
    <row r="655" spans="1:27"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row>
    <row r="656" spans="1:27"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row>
    <row r="657" spans="1:27"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row>
    <row r="658" spans="1:27"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row>
    <row r="659" spans="1:27"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row>
    <row r="660" spans="1:27"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row>
    <row r="661" spans="1:27"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row>
    <row r="662" spans="1:27"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row>
    <row r="663" spans="1:27"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row>
    <row r="664" spans="1:27"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row>
    <row r="665" spans="1:27"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row>
    <row r="666" spans="1:27"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row>
    <row r="667" spans="1:27"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row>
    <row r="668" spans="1:27"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row>
    <row r="669" spans="1:27"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row>
    <row r="670" spans="1:27"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row>
    <row r="671" spans="1:27"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row>
    <row r="672" spans="1:27"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row>
    <row r="673" spans="1:27"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row>
    <row r="674" spans="1:27"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row>
    <row r="675" spans="1:27"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row>
    <row r="676" spans="1:27"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row>
    <row r="677" spans="1:27"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row>
    <row r="678" spans="1:27"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row>
    <row r="679" spans="1:27"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row>
    <row r="680" spans="1:27"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row>
    <row r="681" spans="1:27"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row>
    <row r="682" spans="1:27"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row>
    <row r="683" spans="1:27"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row>
    <row r="684" spans="1:27"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row>
    <row r="685" spans="1:27"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row>
    <row r="686" spans="1:27"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row>
    <row r="687" spans="1:27"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row>
    <row r="688" spans="1:27"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row>
    <row r="689" spans="1:27"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row>
    <row r="690" spans="1:27"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row>
    <row r="691" spans="1:27"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row>
    <row r="692" spans="1:27"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row>
    <row r="693" spans="1:27"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row>
    <row r="694" spans="1:27"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row>
    <row r="695" spans="1:27"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row>
    <row r="696" spans="1:27"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row>
    <row r="697" spans="1:27"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row>
    <row r="698" spans="1:27"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row>
    <row r="699" spans="1:27"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row>
    <row r="700" spans="1:27"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row>
    <row r="701" spans="1:27"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row>
    <row r="702" spans="1:27"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row>
    <row r="703" spans="1:27"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row>
    <row r="704" spans="1:27"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row>
    <row r="705" spans="1:27"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row>
    <row r="706" spans="1:27"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row>
    <row r="707" spans="1:27"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row>
    <row r="708" spans="1:27"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row>
    <row r="709" spans="1:27"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row>
    <row r="710" spans="1:27"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row>
    <row r="711" spans="1:27"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row>
    <row r="712" spans="1:27"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row>
    <row r="713" spans="1:27"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row>
    <row r="714" spans="1:27"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row>
    <row r="715" spans="1:27"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row>
    <row r="716" spans="1:27"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row>
    <row r="717" spans="1:27"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row>
    <row r="718" spans="1:27"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row>
    <row r="719" spans="1:27"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row>
    <row r="720" spans="1:27"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row>
    <row r="721" spans="1:27"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row>
    <row r="722" spans="1:27"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row>
    <row r="723" spans="1:27"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row>
    <row r="724" spans="1:27"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row>
    <row r="725" spans="1:27"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row>
    <row r="726" spans="1:27"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row>
    <row r="727" spans="1:27"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row>
    <row r="728" spans="1:27"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row>
    <row r="729" spans="1:27"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row>
    <row r="730" spans="1:27"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row>
    <row r="731" spans="1:27"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row>
    <row r="732" spans="1:27"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row>
    <row r="733" spans="1:27"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row>
    <row r="734" spans="1:27"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row>
    <row r="735" spans="1:27"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row>
    <row r="736" spans="1:27"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row>
    <row r="737" spans="1:27"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row>
    <row r="738" spans="1:27"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row>
    <row r="739" spans="1:27"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row>
    <row r="740" spans="1:27"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row>
    <row r="741" spans="1:27"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row>
    <row r="742" spans="1:27"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row>
    <row r="743" spans="1:27"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row>
    <row r="744" spans="1:27"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row>
    <row r="745" spans="1:27"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row>
    <row r="746" spans="1:27"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row>
    <row r="747" spans="1:27"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row>
    <row r="748" spans="1:27"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row>
    <row r="749" spans="1:27"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row>
    <row r="750" spans="1:27"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row>
    <row r="751" spans="1:27"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row>
    <row r="752" spans="1:27"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row>
    <row r="753" spans="1:27"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row>
    <row r="754" spans="1:27"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row>
    <row r="755" spans="1:27"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row>
    <row r="756" spans="1:27"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row>
    <row r="757" spans="1:27"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row>
    <row r="758" spans="1:27"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row>
    <row r="759" spans="1:27"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row>
    <row r="760" spans="1:27"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row>
    <row r="761" spans="1:27"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row>
    <row r="762" spans="1:27"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row>
    <row r="763" spans="1:27"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row>
    <row r="764" spans="1:27"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row>
    <row r="765" spans="1:27"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row>
    <row r="766" spans="1:27"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row>
    <row r="767" spans="1:27"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row>
    <row r="768" spans="1:27"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row>
    <row r="769" spans="1:27"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row>
    <row r="770" spans="1:27"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row>
    <row r="771" spans="1:27"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row>
    <row r="772" spans="1:27"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row>
    <row r="773" spans="1:27"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row>
    <row r="774" spans="1:27"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row>
    <row r="775" spans="1:27"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row>
    <row r="776" spans="1:27"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row>
    <row r="777" spans="1:27"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row>
    <row r="778" spans="1:27"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row>
    <row r="779" spans="1:27"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row>
    <row r="780" spans="1:27"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row>
    <row r="781" spans="1:27"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row>
    <row r="782" spans="1:27"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row>
    <row r="783" spans="1:27"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row>
    <row r="784" spans="1:27"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row>
    <row r="785" spans="1:27"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row>
    <row r="786" spans="1:27"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row>
    <row r="787" spans="1:27"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row>
    <row r="788" spans="1:27"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row>
    <row r="789" spans="1:27"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row>
    <row r="790" spans="1:27"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row>
    <row r="791" spans="1:27"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row>
    <row r="792" spans="1:27"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row>
    <row r="793" spans="1:27"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row>
    <row r="794" spans="1:27"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row>
    <row r="795" spans="1:27"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row>
    <row r="796" spans="1:27"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row>
    <row r="797" spans="1:27"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row>
    <row r="798" spans="1:27"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row>
    <row r="799" spans="1:27"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row>
    <row r="800" spans="1:27"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row>
    <row r="801" spans="1:27"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row>
    <row r="802" spans="1:27"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row>
    <row r="803" spans="1:27"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row>
    <row r="804" spans="1:27"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row>
    <row r="805" spans="1:27"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row>
    <row r="806" spans="1:27"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row>
    <row r="807" spans="1:27"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row>
    <row r="808" spans="1:27"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row>
    <row r="809" spans="1:27"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row>
    <row r="810" spans="1:27"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row>
    <row r="811" spans="1:27"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row>
    <row r="812" spans="1:27"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row>
    <row r="813" spans="1:27"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row>
    <row r="814" spans="1:27"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row>
    <row r="815" spans="1:27"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row>
    <row r="816" spans="1:27"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row>
    <row r="817" spans="1:27"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row>
    <row r="818" spans="1:27"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row>
    <row r="819" spans="1:27"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row>
    <row r="820" spans="1:27"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row>
    <row r="821" spans="1:27"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row>
    <row r="822" spans="1:27"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row>
    <row r="823" spans="1:27"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row>
    <row r="824" spans="1:27"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row>
    <row r="825" spans="1:27"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row>
    <row r="826" spans="1:27"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row>
    <row r="827" spans="1:27"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row>
    <row r="828" spans="1:27"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row>
    <row r="829" spans="1:27"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row>
    <row r="830" spans="1:27"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row>
    <row r="831" spans="1:27"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row>
    <row r="832" spans="1:27"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row>
    <row r="833" spans="1:27"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row>
    <row r="834" spans="1:27"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row>
    <row r="835" spans="1:27"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row>
    <row r="836" spans="1:27"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row>
    <row r="837" spans="1:27"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row>
    <row r="838" spans="1:27"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row>
    <row r="839" spans="1:27"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row>
    <row r="840" spans="1:27"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row>
    <row r="841" spans="1:27"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row>
    <row r="842" spans="1:27"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row>
    <row r="843" spans="1:27"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row>
    <row r="844" spans="1:27"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row>
    <row r="845" spans="1:27"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row>
    <row r="846" spans="1:27"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row>
    <row r="847" spans="1:27"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row>
    <row r="848" spans="1:27"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row>
    <row r="849" spans="1:27"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row>
    <row r="850" spans="1:27"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row>
    <row r="851" spans="1:27"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row>
    <row r="852" spans="1:27"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row>
    <row r="853" spans="1:27"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row>
    <row r="854" spans="1:27"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row>
    <row r="855" spans="1:27"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row>
    <row r="856" spans="1:27"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row>
    <row r="857" spans="1:27"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row>
    <row r="858" spans="1:27"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row>
    <row r="859" spans="1:27"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row>
    <row r="860" spans="1:27"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row>
    <row r="861" spans="1:27"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row>
    <row r="862" spans="1:27"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row>
    <row r="863" spans="1:27"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row>
    <row r="864" spans="1:27"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row>
    <row r="865" spans="1:27"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row>
    <row r="866" spans="1:27"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row>
    <row r="867" spans="1:27"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row>
    <row r="868" spans="1:27"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row>
    <row r="869" spans="1:27"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row>
    <row r="870" spans="1:27"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row>
    <row r="871" spans="1:27"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row>
    <row r="872" spans="1:27"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row>
    <row r="873" spans="1:27"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row>
    <row r="874" spans="1:27"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row>
    <row r="875" spans="1:27"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row>
    <row r="876" spans="1:27"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row>
    <row r="877" spans="1:27"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row>
    <row r="878" spans="1:27"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row>
    <row r="879" spans="1:27"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row>
    <row r="880" spans="1:27"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row>
    <row r="881" spans="1:27"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row>
    <row r="882" spans="1:27"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row>
    <row r="883" spans="1:27"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row>
    <row r="884" spans="1:27"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row>
    <row r="885" spans="1:27"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row>
    <row r="886" spans="1:27"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row>
    <row r="887" spans="1:27"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row>
    <row r="888" spans="1:27"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row>
    <row r="889" spans="1:27"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row>
    <row r="890" spans="1:27"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row>
    <row r="891" spans="1:27"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row>
    <row r="892" spans="1:27"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row>
    <row r="893" spans="1:27"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row>
    <row r="894" spans="1:27"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row>
    <row r="895" spans="1:27"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row>
    <row r="896" spans="1:27"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row>
    <row r="897" spans="1:27"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row>
    <row r="898" spans="1:27"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row>
    <row r="899" spans="1:27"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row>
    <row r="900" spans="1:27"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row>
    <row r="901" spans="1:27"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row>
    <row r="902" spans="1:27"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row>
    <row r="903" spans="1:27"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row>
    <row r="904" spans="1:27"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row>
    <row r="905" spans="1:27"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row>
    <row r="906" spans="1:27"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row>
    <row r="907" spans="1:27"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row>
    <row r="908" spans="1:27"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row>
    <row r="909" spans="1:27"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row>
    <row r="910" spans="1:27"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row>
    <row r="911" spans="1:27"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row>
    <row r="912" spans="1:27"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row>
    <row r="913" spans="1:27"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row>
    <row r="914" spans="1:27"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row>
    <row r="915" spans="1:27"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row>
    <row r="916" spans="1:27"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row>
    <row r="917" spans="1:27"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row>
    <row r="918" spans="1:27"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row>
    <row r="919" spans="1:27"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row>
    <row r="920" spans="1:27"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row>
    <row r="921" spans="1:27"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row>
    <row r="922" spans="1:27"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row>
    <row r="923" spans="1:27"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row>
    <row r="924" spans="1:27"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row>
    <row r="925" spans="1:27"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row>
    <row r="926" spans="1:27"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row>
    <row r="927" spans="1:27"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row>
    <row r="928" spans="1:27"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row>
    <row r="929" spans="1:27"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row>
    <row r="930" spans="1:27"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row>
    <row r="931" spans="1:27"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row>
    <row r="932" spans="1:27"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row>
    <row r="933" spans="1:27"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row>
    <row r="934" spans="1:27"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row>
    <row r="935" spans="1:27"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row>
    <row r="936" spans="1:27"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row>
    <row r="937" spans="1:27"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row>
    <row r="938" spans="1:27"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row>
    <row r="939" spans="1:27"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row>
    <row r="940" spans="1:27"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row>
    <row r="941" spans="1:27"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row>
    <row r="942" spans="1:27"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row>
    <row r="943" spans="1:27"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row>
    <row r="944" spans="1:27"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row>
    <row r="945" spans="1:27"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row>
    <row r="946" spans="1:27"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row>
    <row r="947" spans="1:27"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row>
    <row r="948" spans="1:27"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row>
    <row r="949" spans="1:27"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row>
    <row r="950" spans="1:27"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row>
    <row r="951" spans="1:27"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row>
    <row r="952" spans="1:27"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row>
    <row r="953" spans="1:27"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row>
    <row r="954" spans="1:27"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row>
    <row r="955" spans="1:27"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row>
    <row r="956" spans="1:27"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row>
    <row r="957" spans="1:27"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row>
    <row r="958" spans="1:27"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row>
    <row r="959" spans="1:27"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row>
    <row r="960" spans="1:27"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row>
    <row r="961" spans="1:27"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row>
    <row r="962" spans="1:27"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row>
    <row r="963" spans="1:27"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row>
    <row r="964" spans="1:27"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row>
    <row r="965" spans="1:27"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row>
    <row r="966" spans="1:27"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row>
    <row r="967" spans="1:27"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row>
    <row r="968" spans="1:27"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row>
    <row r="969" spans="1:27"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row>
    <row r="970" spans="1:27"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row>
    <row r="971" spans="1:27"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row>
    <row r="972" spans="1:27"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row>
    <row r="973" spans="1:27"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row>
    <row r="974" spans="1:27"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row>
    <row r="975" spans="1:27"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row>
    <row r="976" spans="1:27"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row>
    <row r="977" spans="1:27"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row>
    <row r="978" spans="1:27"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row>
    <row r="979" spans="1:27"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row>
    <row r="980" spans="1:27"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row>
    <row r="981" spans="1:27"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row>
    <row r="982" spans="1:27"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row>
    <row r="983" spans="1:27"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row>
    <row r="984" spans="1:27"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row>
    <row r="985" spans="1:27"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row>
    <row r="986" spans="1:27"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row>
    <row r="987" spans="1:27"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row>
    <row r="988" spans="1:27"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row>
    <row r="989" spans="1:27"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row>
    <row r="990" spans="1:27"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row>
    <row r="991" spans="1:27"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row>
    <row r="992" spans="1:27"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row>
    <row r="993" spans="1:27"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row>
    <row r="994" spans="1:27"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row>
    <row r="995" spans="1:27"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row>
    <row r="996" spans="1:27"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row>
    <row r="997" spans="1:27"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row>
    <row r="998" spans="1:27"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row>
    <row r="999" spans="1:27"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row>
    <row r="1000" spans="1:27"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row>
  </sheetData>
  <mergeCells count="5">
    <mergeCell ref="A1:M1"/>
    <mergeCell ref="A2:M2"/>
    <mergeCell ref="C4:C8"/>
    <mergeCell ref="A10:L10"/>
    <mergeCell ref="C12:C1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8989"/>
  </sheetPr>
  <dimension ref="A1:Z1000"/>
  <sheetViews>
    <sheetView workbookViewId="0">
      <pane ySplit="3" topLeftCell="A4" activePane="bottomLeft" state="frozen"/>
      <selection pane="bottomLeft" activeCell="B5" sqref="B5"/>
    </sheetView>
  </sheetViews>
  <sheetFormatPr baseColWidth="10" defaultColWidth="14.42578125" defaultRowHeight="15" customHeight="1"/>
  <cols>
    <col min="1" max="1" width="24" customWidth="1"/>
    <col min="2" max="2" width="29" customWidth="1"/>
    <col min="3" max="3" width="20.28515625" customWidth="1"/>
    <col min="4" max="4" width="105.7109375" customWidth="1"/>
    <col min="5" max="5" width="23" customWidth="1"/>
    <col min="6" max="6" width="55.42578125" customWidth="1"/>
    <col min="7" max="7" width="35.42578125" customWidth="1"/>
    <col min="8" max="26" width="11.42578125" customWidth="1"/>
  </cols>
  <sheetData>
    <row r="1" spans="1:26" ht="22.5" customHeight="1">
      <c r="A1" s="215" t="s">
        <v>49</v>
      </c>
      <c r="B1" s="216"/>
      <c r="C1" s="216"/>
      <c r="D1" s="216"/>
      <c r="E1" s="216"/>
      <c r="F1" s="216"/>
      <c r="G1" s="217"/>
      <c r="H1" s="20"/>
      <c r="I1" s="20"/>
      <c r="J1" s="20"/>
      <c r="K1" s="20"/>
      <c r="L1" s="20"/>
      <c r="M1" s="20"/>
      <c r="N1" s="20"/>
      <c r="O1" s="20"/>
      <c r="P1" s="20"/>
      <c r="Q1" s="20"/>
      <c r="R1" s="20"/>
      <c r="S1" s="20"/>
      <c r="T1" s="20"/>
      <c r="U1" s="20"/>
      <c r="V1" s="20"/>
      <c r="W1" s="20"/>
      <c r="X1" s="20"/>
      <c r="Y1" s="20"/>
      <c r="Z1" s="20"/>
    </row>
    <row r="2" spans="1:26" ht="45.75" customHeight="1">
      <c r="A2" s="215" t="s">
        <v>50</v>
      </c>
      <c r="B2" s="216"/>
      <c r="C2" s="216"/>
      <c r="D2" s="216"/>
      <c r="E2" s="216"/>
      <c r="F2" s="216"/>
      <c r="G2" s="217"/>
      <c r="H2" s="20"/>
      <c r="I2" s="20"/>
      <c r="J2" s="20"/>
      <c r="K2" s="20"/>
      <c r="L2" s="20"/>
      <c r="M2" s="20"/>
      <c r="N2" s="20"/>
      <c r="O2" s="20"/>
      <c r="P2" s="20"/>
      <c r="Q2" s="20"/>
      <c r="R2" s="20"/>
      <c r="S2" s="20"/>
      <c r="T2" s="20"/>
      <c r="U2" s="20"/>
      <c r="V2" s="20"/>
      <c r="W2" s="20"/>
      <c r="X2" s="20"/>
      <c r="Y2" s="20"/>
      <c r="Z2" s="20"/>
    </row>
    <row r="3" spans="1:26" ht="30">
      <c r="A3" s="21" t="s">
        <v>51</v>
      </c>
      <c r="B3" s="22" t="s">
        <v>52</v>
      </c>
      <c r="C3" s="21" t="s">
        <v>53</v>
      </c>
      <c r="D3" s="23" t="s">
        <v>54</v>
      </c>
      <c r="E3" s="23" t="s">
        <v>55</v>
      </c>
      <c r="F3" s="23" t="s">
        <v>56</v>
      </c>
      <c r="G3" s="24" t="s">
        <v>57</v>
      </c>
      <c r="H3" s="20"/>
      <c r="I3" s="20"/>
      <c r="J3" s="20"/>
      <c r="K3" s="20"/>
      <c r="L3" s="20"/>
      <c r="M3" s="20"/>
      <c r="N3" s="20"/>
      <c r="O3" s="20"/>
      <c r="P3" s="20"/>
      <c r="Q3" s="20"/>
      <c r="R3" s="20"/>
      <c r="S3" s="20"/>
      <c r="T3" s="20"/>
      <c r="U3" s="20"/>
      <c r="V3" s="20"/>
      <c r="W3" s="20"/>
      <c r="X3" s="20"/>
      <c r="Y3" s="20"/>
      <c r="Z3" s="20"/>
    </row>
    <row r="4" spans="1:26" ht="153.75" customHeight="1">
      <c r="A4" s="25" t="s">
        <v>58</v>
      </c>
      <c r="B4" s="26" t="s">
        <v>59</v>
      </c>
      <c r="C4" s="27" t="s">
        <v>60</v>
      </c>
      <c r="D4" s="27" t="s">
        <v>61</v>
      </c>
      <c r="E4" s="28" t="s">
        <v>62</v>
      </c>
      <c r="F4" s="29" t="s">
        <v>63</v>
      </c>
      <c r="G4" s="218" t="s">
        <v>64</v>
      </c>
      <c r="H4" s="20"/>
      <c r="I4" s="30"/>
      <c r="J4" s="20"/>
      <c r="K4" s="20"/>
      <c r="L4" s="20"/>
      <c r="M4" s="20"/>
      <c r="N4" s="20"/>
      <c r="O4" s="20"/>
      <c r="P4" s="20"/>
      <c r="Q4" s="20"/>
      <c r="R4" s="20"/>
      <c r="S4" s="20"/>
      <c r="T4" s="20"/>
      <c r="U4" s="20"/>
      <c r="V4" s="20"/>
      <c r="W4" s="20"/>
      <c r="X4" s="20"/>
      <c r="Y4" s="20"/>
      <c r="Z4" s="20"/>
    </row>
    <row r="5" spans="1:26" ht="180">
      <c r="A5" s="25" t="s">
        <v>58</v>
      </c>
      <c r="B5" s="31" t="s">
        <v>65</v>
      </c>
      <c r="C5" s="32" t="s">
        <v>66</v>
      </c>
      <c r="D5" s="32" t="s">
        <v>67</v>
      </c>
      <c r="E5" s="33" t="s">
        <v>68</v>
      </c>
      <c r="F5" s="34" t="s">
        <v>69</v>
      </c>
      <c r="G5" s="219"/>
      <c r="H5" s="20"/>
      <c r="I5" s="20"/>
      <c r="J5" s="20"/>
      <c r="K5" s="20"/>
      <c r="L5" s="20"/>
      <c r="M5" s="20"/>
      <c r="N5" s="20"/>
      <c r="O5" s="20"/>
      <c r="P5" s="20"/>
      <c r="Q5" s="20"/>
      <c r="R5" s="20"/>
      <c r="S5" s="20"/>
      <c r="T5" s="20"/>
      <c r="U5" s="20"/>
      <c r="V5" s="20"/>
      <c r="W5" s="20"/>
      <c r="X5" s="20"/>
      <c r="Y5" s="20"/>
      <c r="Z5" s="20"/>
    </row>
    <row r="6" spans="1:26" ht="298.5" customHeight="1">
      <c r="A6" s="25" t="s">
        <v>58</v>
      </c>
      <c r="B6" s="31" t="s">
        <v>70</v>
      </c>
      <c r="C6" s="32" t="s">
        <v>71</v>
      </c>
      <c r="D6" s="32" t="s">
        <v>72</v>
      </c>
      <c r="E6" s="33" t="s">
        <v>73</v>
      </c>
      <c r="F6" s="34" t="s">
        <v>69</v>
      </c>
      <c r="G6" s="219"/>
      <c r="H6" s="20"/>
      <c r="I6" s="20"/>
      <c r="J6" s="20"/>
      <c r="K6" s="20"/>
      <c r="L6" s="20"/>
      <c r="M6" s="20"/>
      <c r="N6" s="20"/>
      <c r="O6" s="20"/>
      <c r="P6" s="20"/>
      <c r="Q6" s="20"/>
      <c r="R6" s="20"/>
      <c r="S6" s="20"/>
      <c r="T6" s="20"/>
      <c r="U6" s="20"/>
      <c r="V6" s="20"/>
      <c r="W6" s="20"/>
      <c r="X6" s="20"/>
      <c r="Y6" s="20"/>
      <c r="Z6" s="20"/>
    </row>
    <row r="7" spans="1:26" ht="195">
      <c r="A7" s="25" t="s">
        <v>58</v>
      </c>
      <c r="B7" s="25" t="s">
        <v>74</v>
      </c>
      <c r="C7" s="35" t="s">
        <v>75</v>
      </c>
      <c r="D7" s="35" t="s">
        <v>76</v>
      </c>
      <c r="E7" s="36" t="s">
        <v>77</v>
      </c>
      <c r="F7" s="37" t="s">
        <v>78</v>
      </c>
      <c r="G7" s="220"/>
      <c r="H7" s="20"/>
      <c r="I7" s="20"/>
      <c r="J7" s="20"/>
      <c r="K7" s="20"/>
      <c r="L7" s="20"/>
      <c r="M7" s="20"/>
      <c r="N7" s="20"/>
      <c r="O7" s="20"/>
      <c r="P7" s="20"/>
      <c r="Q7" s="20"/>
      <c r="R7" s="20"/>
      <c r="S7" s="20"/>
      <c r="T7" s="20"/>
      <c r="U7" s="20"/>
      <c r="V7" s="20"/>
      <c r="W7" s="20"/>
      <c r="X7" s="20"/>
      <c r="Y7" s="20"/>
      <c r="Z7" s="20"/>
    </row>
    <row r="8" spans="1:26" ht="180">
      <c r="A8" s="25" t="s">
        <v>79</v>
      </c>
      <c r="B8" s="26" t="s">
        <v>80</v>
      </c>
      <c r="C8" s="27" t="s">
        <v>81</v>
      </c>
      <c r="D8" s="27" t="s">
        <v>82</v>
      </c>
      <c r="E8" s="28" t="s">
        <v>83</v>
      </c>
      <c r="F8" s="29" t="s">
        <v>84</v>
      </c>
      <c r="G8" s="218" t="s">
        <v>85</v>
      </c>
      <c r="H8" s="20"/>
      <c r="I8" s="20"/>
      <c r="J8" s="20"/>
      <c r="K8" s="20"/>
      <c r="L8" s="20"/>
      <c r="M8" s="20"/>
      <c r="N8" s="20"/>
      <c r="O8" s="20"/>
      <c r="P8" s="20"/>
      <c r="Q8" s="20"/>
      <c r="R8" s="20"/>
      <c r="S8" s="20"/>
      <c r="T8" s="20"/>
      <c r="U8" s="20"/>
      <c r="V8" s="20"/>
      <c r="W8" s="20"/>
      <c r="X8" s="20"/>
      <c r="Y8" s="20"/>
      <c r="Z8" s="20"/>
    </row>
    <row r="9" spans="1:26" ht="150">
      <c r="A9" s="25" t="s">
        <v>79</v>
      </c>
      <c r="B9" s="31" t="s">
        <v>86</v>
      </c>
      <c r="C9" s="32" t="s">
        <v>87</v>
      </c>
      <c r="D9" s="32" t="s">
        <v>88</v>
      </c>
      <c r="E9" s="33" t="s">
        <v>89</v>
      </c>
      <c r="F9" s="34" t="s">
        <v>84</v>
      </c>
      <c r="G9" s="219"/>
      <c r="H9" s="20"/>
      <c r="I9" s="20"/>
      <c r="J9" s="20"/>
      <c r="K9" s="20"/>
      <c r="L9" s="20"/>
      <c r="M9" s="20"/>
      <c r="N9" s="20"/>
      <c r="O9" s="20"/>
      <c r="P9" s="20"/>
      <c r="Q9" s="20"/>
      <c r="R9" s="20"/>
      <c r="S9" s="20"/>
      <c r="T9" s="20"/>
      <c r="U9" s="20"/>
      <c r="V9" s="20"/>
      <c r="W9" s="20"/>
      <c r="X9" s="20"/>
      <c r="Y9" s="20"/>
      <c r="Z9" s="20"/>
    </row>
    <row r="10" spans="1:26" ht="135">
      <c r="A10" s="25" t="s">
        <v>79</v>
      </c>
      <c r="B10" s="25" t="s">
        <v>90</v>
      </c>
      <c r="C10" s="35" t="s">
        <v>91</v>
      </c>
      <c r="D10" s="35" t="s">
        <v>92</v>
      </c>
      <c r="E10" s="36" t="s">
        <v>93</v>
      </c>
      <c r="F10" s="37" t="s">
        <v>84</v>
      </c>
      <c r="G10" s="220"/>
      <c r="H10" s="20"/>
      <c r="I10" s="20"/>
      <c r="J10" s="20"/>
      <c r="K10" s="20"/>
      <c r="L10" s="20"/>
      <c r="M10" s="20"/>
      <c r="N10" s="20"/>
      <c r="O10" s="20"/>
      <c r="P10" s="20"/>
      <c r="Q10" s="20"/>
      <c r="R10" s="20"/>
      <c r="S10" s="20"/>
      <c r="T10" s="20"/>
      <c r="U10" s="20"/>
      <c r="V10" s="20"/>
      <c r="W10" s="20"/>
      <c r="X10" s="20"/>
      <c r="Y10" s="20"/>
      <c r="Z10" s="20"/>
    </row>
    <row r="11" spans="1:26" ht="250.5" customHeight="1">
      <c r="A11" s="25" t="s">
        <v>94</v>
      </c>
      <c r="B11" s="26" t="s">
        <v>95</v>
      </c>
      <c r="C11" s="27" t="s">
        <v>96</v>
      </c>
      <c r="D11" s="27" t="s">
        <v>97</v>
      </c>
      <c r="E11" s="28" t="s">
        <v>98</v>
      </c>
      <c r="F11" s="29" t="s">
        <v>99</v>
      </c>
      <c r="G11" s="218" t="s">
        <v>100</v>
      </c>
      <c r="H11" s="20"/>
      <c r="I11" s="20"/>
      <c r="J11" s="20"/>
      <c r="K11" s="20"/>
      <c r="L11" s="20"/>
      <c r="M11" s="20"/>
      <c r="N11" s="20"/>
      <c r="O11" s="20"/>
      <c r="P11" s="20"/>
      <c r="Q11" s="20"/>
      <c r="R11" s="20"/>
      <c r="S11" s="20"/>
      <c r="T11" s="20"/>
      <c r="U11" s="20"/>
      <c r="V11" s="20"/>
      <c r="W11" s="20"/>
      <c r="X11" s="20"/>
      <c r="Y11" s="20"/>
      <c r="Z11" s="20"/>
    </row>
    <row r="12" spans="1:26" ht="409.5" customHeight="1">
      <c r="A12" s="25" t="s">
        <v>94</v>
      </c>
      <c r="B12" s="31" t="s">
        <v>101</v>
      </c>
      <c r="C12" s="32" t="s">
        <v>102</v>
      </c>
      <c r="D12" s="32" t="s">
        <v>103</v>
      </c>
      <c r="E12" s="33" t="s">
        <v>104</v>
      </c>
      <c r="F12" s="34" t="s">
        <v>105</v>
      </c>
      <c r="G12" s="219"/>
      <c r="H12" s="20"/>
      <c r="I12" s="20"/>
      <c r="J12" s="20"/>
      <c r="K12" s="20"/>
      <c r="L12" s="20"/>
      <c r="M12" s="20"/>
      <c r="N12" s="20"/>
      <c r="O12" s="20"/>
      <c r="P12" s="20"/>
      <c r="Q12" s="20"/>
      <c r="R12" s="20"/>
      <c r="S12" s="20"/>
      <c r="T12" s="20"/>
      <c r="U12" s="20"/>
      <c r="V12" s="20"/>
      <c r="W12" s="20"/>
      <c r="X12" s="20"/>
      <c r="Y12" s="20"/>
      <c r="Z12" s="20"/>
    </row>
    <row r="13" spans="1:26" ht="195">
      <c r="A13" s="25" t="s">
        <v>94</v>
      </c>
      <c r="B13" s="31" t="s">
        <v>106</v>
      </c>
      <c r="C13" s="32" t="s">
        <v>107</v>
      </c>
      <c r="D13" s="32" t="s">
        <v>108</v>
      </c>
      <c r="E13" s="33" t="s">
        <v>109</v>
      </c>
      <c r="F13" s="34" t="s">
        <v>110</v>
      </c>
      <c r="G13" s="219"/>
      <c r="H13" s="20"/>
      <c r="I13" s="20"/>
      <c r="J13" s="20"/>
      <c r="K13" s="20"/>
      <c r="L13" s="20"/>
      <c r="M13" s="20"/>
      <c r="N13" s="20"/>
      <c r="O13" s="20"/>
      <c r="P13" s="20"/>
      <c r="Q13" s="20"/>
      <c r="R13" s="20"/>
      <c r="S13" s="20"/>
      <c r="T13" s="20"/>
      <c r="U13" s="20"/>
      <c r="V13" s="20"/>
      <c r="W13" s="20"/>
      <c r="X13" s="20"/>
      <c r="Y13" s="20"/>
      <c r="Z13" s="20"/>
    </row>
    <row r="14" spans="1:26" ht="255">
      <c r="A14" s="25" t="s">
        <v>94</v>
      </c>
      <c r="B14" s="31" t="s">
        <v>111</v>
      </c>
      <c r="C14" s="32" t="s">
        <v>112</v>
      </c>
      <c r="D14" s="32" t="s">
        <v>113</v>
      </c>
      <c r="E14" s="33" t="s">
        <v>114</v>
      </c>
      <c r="F14" s="34" t="s">
        <v>110</v>
      </c>
      <c r="G14" s="219"/>
      <c r="H14" s="20"/>
      <c r="I14" s="20"/>
      <c r="J14" s="20"/>
      <c r="K14" s="20"/>
      <c r="L14" s="20"/>
      <c r="M14" s="20"/>
      <c r="N14" s="20"/>
      <c r="O14" s="20"/>
      <c r="P14" s="20"/>
      <c r="Q14" s="20"/>
      <c r="R14" s="20"/>
      <c r="S14" s="20"/>
      <c r="T14" s="20"/>
      <c r="U14" s="20"/>
      <c r="V14" s="20"/>
      <c r="W14" s="20"/>
      <c r="X14" s="20"/>
      <c r="Y14" s="20"/>
      <c r="Z14" s="20"/>
    </row>
    <row r="15" spans="1:26" ht="135">
      <c r="A15" s="25" t="s">
        <v>94</v>
      </c>
      <c r="B15" s="25" t="s">
        <v>115</v>
      </c>
      <c r="C15" s="35" t="s">
        <v>116</v>
      </c>
      <c r="D15" s="35" t="s">
        <v>117</v>
      </c>
      <c r="E15" s="36" t="s">
        <v>118</v>
      </c>
      <c r="F15" s="37" t="s">
        <v>119</v>
      </c>
      <c r="G15" s="220"/>
      <c r="H15" s="20"/>
      <c r="I15" s="20"/>
      <c r="J15" s="20"/>
      <c r="K15" s="20"/>
      <c r="L15" s="20"/>
      <c r="M15" s="20"/>
      <c r="N15" s="20"/>
      <c r="O15" s="20"/>
      <c r="P15" s="20"/>
      <c r="Q15" s="20"/>
      <c r="R15" s="20"/>
      <c r="S15" s="20"/>
      <c r="T15" s="20"/>
      <c r="U15" s="20"/>
      <c r="V15" s="20"/>
      <c r="W15" s="20"/>
      <c r="X15" s="20"/>
      <c r="Y15" s="20"/>
      <c r="Z15" s="20"/>
    </row>
    <row r="16" spans="1:26" ht="120">
      <c r="A16" s="25" t="s">
        <v>120</v>
      </c>
      <c r="B16" s="26" t="s">
        <v>121</v>
      </c>
      <c r="C16" s="27" t="s">
        <v>122</v>
      </c>
      <c r="D16" s="27" t="s">
        <v>123</v>
      </c>
      <c r="E16" s="28" t="s">
        <v>124</v>
      </c>
      <c r="F16" s="29" t="s">
        <v>125</v>
      </c>
      <c r="G16" s="218" t="s">
        <v>126</v>
      </c>
      <c r="H16" s="20"/>
      <c r="I16" s="20"/>
      <c r="J16" s="20"/>
      <c r="K16" s="20"/>
      <c r="L16" s="20"/>
      <c r="M16" s="20"/>
      <c r="N16" s="20"/>
      <c r="O16" s="20"/>
      <c r="P16" s="20"/>
      <c r="Q16" s="20"/>
      <c r="R16" s="20"/>
      <c r="S16" s="20"/>
      <c r="T16" s="20"/>
      <c r="U16" s="20"/>
      <c r="V16" s="20"/>
      <c r="W16" s="20"/>
      <c r="X16" s="20"/>
      <c r="Y16" s="20"/>
      <c r="Z16" s="20"/>
    </row>
    <row r="17" spans="1:26" ht="120">
      <c r="A17" s="25" t="s">
        <v>120</v>
      </c>
      <c r="B17" s="31" t="s">
        <v>127</v>
      </c>
      <c r="C17" s="32" t="s">
        <v>128</v>
      </c>
      <c r="D17" s="32" t="s">
        <v>129</v>
      </c>
      <c r="E17" s="33" t="s">
        <v>130</v>
      </c>
      <c r="F17" s="34" t="s">
        <v>131</v>
      </c>
      <c r="G17" s="219"/>
      <c r="H17" s="20"/>
      <c r="I17" s="20"/>
      <c r="J17" s="20"/>
      <c r="K17" s="20"/>
      <c r="L17" s="20"/>
      <c r="M17" s="20"/>
      <c r="N17" s="20"/>
      <c r="O17" s="20"/>
      <c r="P17" s="20"/>
      <c r="Q17" s="20"/>
      <c r="R17" s="20"/>
      <c r="S17" s="20"/>
      <c r="T17" s="20"/>
      <c r="U17" s="20"/>
      <c r="V17" s="20"/>
      <c r="W17" s="20"/>
      <c r="X17" s="20"/>
      <c r="Y17" s="20"/>
      <c r="Z17" s="20"/>
    </row>
    <row r="18" spans="1:26" ht="105">
      <c r="A18" s="25" t="s">
        <v>120</v>
      </c>
      <c r="B18" s="31" t="s">
        <v>132</v>
      </c>
      <c r="C18" s="32" t="s">
        <v>133</v>
      </c>
      <c r="D18" s="32" t="s">
        <v>134</v>
      </c>
      <c r="E18" s="33" t="s">
        <v>135</v>
      </c>
      <c r="F18" s="34" t="s">
        <v>136</v>
      </c>
      <c r="G18" s="219"/>
      <c r="H18" s="20"/>
      <c r="I18" s="20"/>
      <c r="J18" s="20"/>
      <c r="K18" s="20"/>
      <c r="L18" s="20"/>
      <c r="M18" s="20"/>
      <c r="N18" s="20"/>
      <c r="O18" s="20"/>
      <c r="P18" s="20"/>
      <c r="Q18" s="20"/>
      <c r="R18" s="20"/>
      <c r="S18" s="20"/>
      <c r="T18" s="20"/>
      <c r="U18" s="20"/>
      <c r="V18" s="20"/>
      <c r="W18" s="20"/>
      <c r="X18" s="20"/>
      <c r="Y18" s="20"/>
      <c r="Z18" s="20"/>
    </row>
    <row r="19" spans="1:26" ht="105">
      <c r="A19" s="25" t="s">
        <v>120</v>
      </c>
      <c r="B19" s="25" t="s">
        <v>137</v>
      </c>
      <c r="C19" s="35" t="s">
        <v>138</v>
      </c>
      <c r="D19" s="35" t="s">
        <v>139</v>
      </c>
      <c r="E19" s="36" t="s">
        <v>140</v>
      </c>
      <c r="F19" s="37" t="s">
        <v>141</v>
      </c>
      <c r="G19" s="220"/>
      <c r="H19" s="20"/>
      <c r="I19" s="20"/>
      <c r="J19" s="20"/>
      <c r="K19" s="20"/>
      <c r="L19" s="20"/>
      <c r="M19" s="20"/>
      <c r="N19" s="20"/>
      <c r="O19" s="20"/>
      <c r="P19" s="20"/>
      <c r="Q19" s="20"/>
      <c r="R19" s="20"/>
      <c r="S19" s="20"/>
      <c r="T19" s="20"/>
      <c r="U19" s="20"/>
      <c r="V19" s="20"/>
      <c r="W19" s="20"/>
      <c r="X19" s="20"/>
      <c r="Y19" s="20"/>
      <c r="Z19" s="20"/>
    </row>
    <row r="20" spans="1:26" ht="180">
      <c r="A20" s="25" t="s">
        <v>142</v>
      </c>
      <c r="B20" s="26" t="s">
        <v>143</v>
      </c>
      <c r="C20" s="27" t="s">
        <v>144</v>
      </c>
      <c r="D20" s="27" t="s">
        <v>145</v>
      </c>
      <c r="E20" s="28" t="s">
        <v>146</v>
      </c>
      <c r="F20" s="29" t="s">
        <v>147</v>
      </c>
      <c r="G20" s="218" t="s">
        <v>148</v>
      </c>
      <c r="H20" s="20"/>
      <c r="I20" s="20"/>
      <c r="J20" s="20"/>
      <c r="K20" s="20"/>
      <c r="L20" s="20"/>
      <c r="M20" s="20"/>
      <c r="N20" s="20"/>
      <c r="O20" s="20"/>
      <c r="P20" s="20"/>
      <c r="Q20" s="20"/>
      <c r="R20" s="20"/>
      <c r="S20" s="20"/>
      <c r="T20" s="20"/>
      <c r="U20" s="20"/>
      <c r="V20" s="20"/>
      <c r="W20" s="20"/>
      <c r="X20" s="20"/>
      <c r="Y20" s="20"/>
      <c r="Z20" s="20"/>
    </row>
    <row r="21" spans="1:26" ht="15.75" customHeight="1">
      <c r="A21" s="25" t="s">
        <v>142</v>
      </c>
      <c r="B21" s="31" t="s">
        <v>149</v>
      </c>
      <c r="C21" s="32" t="s">
        <v>150</v>
      </c>
      <c r="D21" s="32" t="s">
        <v>151</v>
      </c>
      <c r="E21" s="33" t="s">
        <v>152</v>
      </c>
      <c r="F21" s="34" t="s">
        <v>153</v>
      </c>
      <c r="G21" s="219"/>
      <c r="H21" s="20"/>
      <c r="I21" s="20"/>
      <c r="J21" s="20"/>
      <c r="K21" s="20"/>
      <c r="L21" s="20"/>
      <c r="M21" s="20"/>
      <c r="N21" s="20"/>
      <c r="O21" s="20"/>
      <c r="P21" s="20"/>
      <c r="Q21" s="20"/>
      <c r="R21" s="20"/>
      <c r="S21" s="20"/>
      <c r="T21" s="20"/>
      <c r="U21" s="20"/>
      <c r="V21" s="20"/>
      <c r="W21" s="20"/>
      <c r="X21" s="20"/>
      <c r="Y21" s="20"/>
      <c r="Z21" s="20"/>
    </row>
    <row r="22" spans="1:26" ht="15.75" customHeight="1">
      <c r="A22" s="25" t="s">
        <v>142</v>
      </c>
      <c r="B22" s="31" t="s">
        <v>154</v>
      </c>
      <c r="C22" s="32" t="s">
        <v>155</v>
      </c>
      <c r="D22" s="32" t="s">
        <v>156</v>
      </c>
      <c r="E22" s="33" t="s">
        <v>157</v>
      </c>
      <c r="F22" s="34" t="s">
        <v>158</v>
      </c>
      <c r="G22" s="219"/>
      <c r="H22" s="20"/>
      <c r="I22" s="20"/>
      <c r="J22" s="20"/>
      <c r="K22" s="20"/>
      <c r="L22" s="20"/>
      <c r="M22" s="20"/>
      <c r="N22" s="20"/>
      <c r="O22" s="20"/>
      <c r="P22" s="20"/>
      <c r="Q22" s="20"/>
      <c r="R22" s="20"/>
      <c r="S22" s="20"/>
      <c r="T22" s="20"/>
      <c r="U22" s="20"/>
      <c r="V22" s="20"/>
      <c r="W22" s="20"/>
      <c r="X22" s="20"/>
      <c r="Y22" s="20"/>
      <c r="Z22" s="20"/>
    </row>
    <row r="23" spans="1:26" ht="15.75" customHeight="1">
      <c r="A23" s="25" t="s">
        <v>142</v>
      </c>
      <c r="B23" s="25" t="s">
        <v>159</v>
      </c>
      <c r="C23" s="35" t="s">
        <v>160</v>
      </c>
      <c r="D23" s="35" t="s">
        <v>161</v>
      </c>
      <c r="E23" s="36" t="s">
        <v>162</v>
      </c>
      <c r="F23" s="37" t="s">
        <v>163</v>
      </c>
      <c r="G23" s="220"/>
      <c r="H23" s="20"/>
      <c r="I23" s="20"/>
      <c r="J23" s="20"/>
      <c r="K23" s="20"/>
      <c r="L23" s="20"/>
      <c r="M23" s="20"/>
      <c r="N23" s="20"/>
      <c r="O23" s="20"/>
      <c r="P23" s="20"/>
      <c r="Q23" s="20"/>
      <c r="R23" s="20"/>
      <c r="S23" s="20"/>
      <c r="T23" s="20"/>
      <c r="U23" s="20"/>
      <c r="V23" s="20"/>
      <c r="W23" s="20"/>
      <c r="X23" s="20"/>
      <c r="Y23" s="20"/>
      <c r="Z23" s="20"/>
    </row>
    <row r="24" spans="1:26" ht="15.75" customHeight="1">
      <c r="A24" s="20"/>
      <c r="B24" s="3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ht="15.75" customHeight="1">
      <c r="A25" s="20"/>
      <c r="B25" s="3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c r="A26" s="20"/>
      <c r="B26" s="3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75" customHeight="1">
      <c r="A27" s="20"/>
      <c r="B27" s="3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ht="15.75" customHeight="1">
      <c r="A28" s="20"/>
      <c r="B28" s="3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5.75" customHeight="1">
      <c r="A29" s="20"/>
      <c r="B29" s="3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ht="15.75" customHeight="1">
      <c r="A30" s="20"/>
      <c r="B30" s="3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15.75" customHeight="1">
      <c r="A31" s="20"/>
      <c r="B31" s="3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15.75" customHeight="1">
      <c r="A32" s="20"/>
      <c r="B32" s="3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15.75" customHeight="1">
      <c r="A33" s="20"/>
      <c r="B33" s="3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15.75" customHeight="1">
      <c r="A34" s="20"/>
      <c r="B34" s="3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75" customHeight="1">
      <c r="A35" s="20"/>
      <c r="B35" s="3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15.75" customHeight="1">
      <c r="A36" s="20"/>
      <c r="B36" s="3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15.75" customHeight="1">
      <c r="A37" s="20"/>
      <c r="B37" s="3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75" customHeight="1">
      <c r="A38" s="20"/>
      <c r="B38" s="3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15.75" customHeight="1">
      <c r="A39" s="20"/>
      <c r="B39" s="3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15.75" customHeight="1">
      <c r="A40" s="20"/>
      <c r="B40" s="3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75" customHeight="1">
      <c r="A41" s="20"/>
      <c r="B41" s="3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15.75" customHeight="1">
      <c r="A42" s="20"/>
      <c r="B42" s="3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75" customHeight="1">
      <c r="A43" s="20"/>
      <c r="B43" s="3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75" customHeight="1">
      <c r="A44" s="20"/>
      <c r="B44" s="3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75" customHeight="1">
      <c r="A45" s="20"/>
      <c r="B45" s="3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75" customHeight="1">
      <c r="A46" s="20"/>
      <c r="B46" s="3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75" customHeight="1">
      <c r="A47" s="20"/>
      <c r="B47" s="3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75" customHeight="1">
      <c r="A48" s="20"/>
      <c r="B48" s="3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15.75" customHeight="1">
      <c r="A49" s="20"/>
      <c r="B49" s="3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75" customHeight="1">
      <c r="A50" s="20"/>
      <c r="B50" s="3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75" customHeight="1">
      <c r="A51" s="20"/>
      <c r="B51" s="3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75" customHeight="1">
      <c r="A52" s="20"/>
      <c r="B52" s="3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75" customHeight="1">
      <c r="A53" s="20"/>
      <c r="B53" s="3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15.75" customHeight="1">
      <c r="A54" s="20"/>
      <c r="B54" s="3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15.75" customHeight="1">
      <c r="A55" s="20"/>
      <c r="B55" s="3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15.75" customHeight="1">
      <c r="A56" s="20"/>
      <c r="B56" s="3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75" customHeight="1">
      <c r="A57" s="20"/>
      <c r="B57" s="3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75" customHeight="1">
      <c r="A58" s="20"/>
      <c r="B58" s="3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75" customHeight="1">
      <c r="A59" s="20"/>
      <c r="B59" s="3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75" customHeight="1">
      <c r="A60" s="20"/>
      <c r="B60" s="3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75" customHeight="1">
      <c r="A61" s="20"/>
      <c r="B61" s="3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75" customHeight="1">
      <c r="A62" s="20"/>
      <c r="B62" s="3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75" customHeight="1">
      <c r="A63" s="20"/>
      <c r="B63" s="3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75" customHeight="1">
      <c r="A64" s="20"/>
      <c r="B64" s="3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75" customHeight="1">
      <c r="A65" s="20"/>
      <c r="B65" s="3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75" customHeight="1">
      <c r="A66" s="20"/>
      <c r="B66" s="3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75" customHeight="1">
      <c r="A67" s="20"/>
      <c r="B67" s="3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75" customHeight="1">
      <c r="A68" s="20"/>
      <c r="B68" s="3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75" customHeight="1">
      <c r="A69" s="20"/>
      <c r="B69" s="3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75" customHeight="1">
      <c r="A70" s="20"/>
      <c r="B70" s="3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75" customHeight="1">
      <c r="A71" s="20"/>
      <c r="B71" s="3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75" customHeight="1">
      <c r="A72" s="20"/>
      <c r="B72" s="3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75" customHeight="1">
      <c r="A73" s="20"/>
      <c r="B73" s="3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75" customHeight="1">
      <c r="A74" s="20"/>
      <c r="B74" s="3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75" customHeight="1">
      <c r="A75" s="20"/>
      <c r="B75" s="3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75" customHeight="1">
      <c r="A76" s="20"/>
      <c r="B76" s="3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75" customHeight="1">
      <c r="A77" s="20"/>
      <c r="B77" s="3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75" customHeight="1">
      <c r="A78" s="20"/>
      <c r="B78" s="3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75" customHeight="1">
      <c r="A79" s="20"/>
      <c r="B79" s="3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75" customHeight="1">
      <c r="A80" s="20"/>
      <c r="B80" s="3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75" customHeight="1">
      <c r="A81" s="20"/>
      <c r="B81" s="3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75" customHeight="1">
      <c r="A82" s="20"/>
      <c r="B82" s="3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75" customHeight="1">
      <c r="A83" s="20"/>
      <c r="B83" s="3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75" customHeight="1">
      <c r="A84" s="20"/>
      <c r="B84" s="3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75" customHeight="1">
      <c r="A85" s="20"/>
      <c r="B85" s="3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75" customHeight="1">
      <c r="A86" s="20"/>
      <c r="B86" s="3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75" customHeight="1">
      <c r="A87" s="20"/>
      <c r="B87" s="3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75" customHeight="1">
      <c r="A88" s="20"/>
      <c r="B88" s="3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75" customHeight="1">
      <c r="A89" s="20"/>
      <c r="B89" s="3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75" customHeight="1">
      <c r="A90" s="20"/>
      <c r="B90" s="3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75" customHeight="1">
      <c r="A91" s="20"/>
      <c r="B91" s="3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75" customHeight="1">
      <c r="A92" s="20"/>
      <c r="B92" s="3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75" customHeight="1">
      <c r="A93" s="20"/>
      <c r="B93" s="3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75" customHeight="1">
      <c r="A94" s="20"/>
      <c r="B94" s="3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75" customHeight="1">
      <c r="A95" s="20"/>
      <c r="B95" s="3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75" customHeight="1">
      <c r="A96" s="20"/>
      <c r="B96" s="3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75" customHeight="1">
      <c r="A97" s="20"/>
      <c r="B97" s="3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75" customHeight="1">
      <c r="A98" s="20"/>
      <c r="B98" s="3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75" customHeight="1">
      <c r="A99" s="20"/>
      <c r="B99" s="3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75" customHeight="1">
      <c r="A100" s="20"/>
      <c r="B100" s="3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75" customHeight="1">
      <c r="A101" s="20"/>
      <c r="B101" s="3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75" customHeight="1">
      <c r="A102" s="20"/>
      <c r="B102" s="3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75" customHeight="1">
      <c r="A103" s="20"/>
      <c r="B103" s="3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75" customHeight="1">
      <c r="A104" s="20"/>
      <c r="B104" s="3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75" customHeight="1">
      <c r="A105" s="20"/>
      <c r="B105" s="3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75" customHeight="1">
      <c r="A106" s="20"/>
      <c r="B106" s="3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75" customHeight="1">
      <c r="A107" s="20"/>
      <c r="B107" s="3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75" customHeight="1">
      <c r="A108" s="20"/>
      <c r="B108" s="3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75" customHeight="1">
      <c r="A109" s="20"/>
      <c r="B109" s="3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75" customHeight="1">
      <c r="A110" s="20"/>
      <c r="B110" s="3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75" customHeight="1">
      <c r="A111" s="20"/>
      <c r="B111" s="3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75" customHeight="1">
      <c r="A112" s="20"/>
      <c r="B112" s="3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75" customHeight="1">
      <c r="A113" s="20"/>
      <c r="B113" s="3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75" customHeight="1">
      <c r="A114" s="20"/>
      <c r="B114" s="3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75" customHeight="1">
      <c r="A115" s="20"/>
      <c r="B115" s="3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75" customHeight="1">
      <c r="A116" s="20"/>
      <c r="B116" s="3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75" customHeight="1">
      <c r="A117" s="20"/>
      <c r="B117" s="3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75" customHeight="1">
      <c r="A118" s="20"/>
      <c r="B118" s="3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75" customHeight="1">
      <c r="A119" s="20"/>
      <c r="B119" s="3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75" customHeight="1">
      <c r="A120" s="20"/>
      <c r="B120" s="3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75" customHeight="1">
      <c r="A121" s="20"/>
      <c r="B121" s="3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75" customHeight="1">
      <c r="A122" s="20"/>
      <c r="B122" s="3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75" customHeight="1">
      <c r="A123" s="20"/>
      <c r="B123" s="3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75" customHeight="1">
      <c r="A124" s="20"/>
      <c r="B124" s="3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75" customHeight="1">
      <c r="A125" s="20"/>
      <c r="B125" s="3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75" customHeight="1">
      <c r="A126" s="20"/>
      <c r="B126" s="3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75" customHeight="1">
      <c r="A127" s="20"/>
      <c r="B127" s="3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75" customHeight="1">
      <c r="A128" s="20"/>
      <c r="B128" s="3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75" customHeight="1">
      <c r="A129" s="20"/>
      <c r="B129" s="3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75" customHeight="1">
      <c r="A130" s="20"/>
      <c r="B130" s="3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75" customHeight="1">
      <c r="A131" s="20"/>
      <c r="B131" s="3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75" customHeight="1">
      <c r="A132" s="20"/>
      <c r="B132" s="3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75" customHeight="1">
      <c r="A133" s="20"/>
      <c r="B133" s="3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75" customHeight="1">
      <c r="A134" s="20"/>
      <c r="B134" s="3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75" customHeight="1">
      <c r="A135" s="20"/>
      <c r="B135" s="3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75" customHeight="1">
      <c r="A136" s="20"/>
      <c r="B136" s="3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75" customHeight="1">
      <c r="A137" s="20"/>
      <c r="B137" s="3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75" customHeight="1">
      <c r="A138" s="20"/>
      <c r="B138" s="3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75" customHeight="1">
      <c r="A139" s="20"/>
      <c r="B139" s="3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75" customHeight="1">
      <c r="A140" s="20"/>
      <c r="B140" s="3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75" customHeight="1">
      <c r="A141" s="20"/>
      <c r="B141" s="3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75" customHeight="1">
      <c r="A142" s="20"/>
      <c r="B142" s="3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75" customHeight="1">
      <c r="A143" s="20"/>
      <c r="B143" s="3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75" customHeight="1">
      <c r="A144" s="20"/>
      <c r="B144" s="3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75" customHeight="1">
      <c r="A145" s="20"/>
      <c r="B145" s="3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75" customHeight="1">
      <c r="A146" s="20"/>
      <c r="B146" s="3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75" customHeight="1">
      <c r="A147" s="20"/>
      <c r="B147" s="3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75" customHeight="1">
      <c r="A148" s="20"/>
      <c r="B148" s="3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75" customHeight="1">
      <c r="A149" s="20"/>
      <c r="B149" s="3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75" customHeight="1">
      <c r="A150" s="20"/>
      <c r="B150" s="3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75" customHeight="1">
      <c r="A151" s="20"/>
      <c r="B151" s="3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75" customHeight="1">
      <c r="A152" s="20"/>
      <c r="B152" s="3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75" customHeight="1">
      <c r="A153" s="20"/>
      <c r="B153" s="3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75" customHeight="1">
      <c r="A154" s="20"/>
      <c r="B154" s="3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75" customHeight="1">
      <c r="A155" s="20"/>
      <c r="B155" s="3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75" customHeight="1">
      <c r="A156" s="20"/>
      <c r="B156" s="3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75" customHeight="1">
      <c r="A157" s="20"/>
      <c r="B157" s="3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75" customHeight="1">
      <c r="A158" s="20"/>
      <c r="B158" s="3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75" customHeight="1">
      <c r="A159" s="20"/>
      <c r="B159" s="3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75" customHeight="1">
      <c r="A160" s="20"/>
      <c r="B160" s="3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75" customHeight="1">
      <c r="A161" s="20"/>
      <c r="B161" s="3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75" customHeight="1">
      <c r="A162" s="20"/>
      <c r="B162" s="3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75" customHeight="1">
      <c r="A163" s="20"/>
      <c r="B163" s="3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75" customHeight="1">
      <c r="A164" s="20"/>
      <c r="B164" s="3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75" customHeight="1">
      <c r="A165" s="20"/>
      <c r="B165" s="3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75" customHeight="1">
      <c r="A166" s="20"/>
      <c r="B166" s="3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75" customHeight="1">
      <c r="A167" s="20"/>
      <c r="B167" s="3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75" customHeight="1">
      <c r="A168" s="20"/>
      <c r="B168" s="3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75" customHeight="1">
      <c r="A169" s="20"/>
      <c r="B169" s="3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75" customHeight="1">
      <c r="A170" s="20"/>
      <c r="B170" s="3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75" customHeight="1">
      <c r="A171" s="20"/>
      <c r="B171" s="3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75" customHeight="1">
      <c r="A172" s="20"/>
      <c r="B172" s="3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75" customHeight="1">
      <c r="A173" s="20"/>
      <c r="B173" s="3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75" customHeight="1">
      <c r="A174" s="20"/>
      <c r="B174" s="3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75" customHeight="1">
      <c r="A175" s="20"/>
      <c r="B175" s="3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75" customHeight="1">
      <c r="A176" s="20"/>
      <c r="B176" s="3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75" customHeight="1">
      <c r="A177" s="20"/>
      <c r="B177" s="3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75" customHeight="1">
      <c r="A178" s="20"/>
      <c r="B178" s="3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75" customHeight="1">
      <c r="A179" s="20"/>
      <c r="B179" s="3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75" customHeight="1">
      <c r="A180" s="20"/>
      <c r="B180" s="3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75" customHeight="1">
      <c r="A181" s="20"/>
      <c r="B181" s="3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75" customHeight="1">
      <c r="A182" s="20"/>
      <c r="B182" s="3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75" customHeight="1">
      <c r="A183" s="20"/>
      <c r="B183" s="3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75" customHeight="1">
      <c r="A184" s="20"/>
      <c r="B184" s="3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75" customHeight="1">
      <c r="A185" s="20"/>
      <c r="B185" s="3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75" customHeight="1">
      <c r="A186" s="20"/>
      <c r="B186" s="3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75" customHeight="1">
      <c r="A187" s="20"/>
      <c r="B187" s="3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75" customHeight="1">
      <c r="A188" s="20"/>
      <c r="B188" s="3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75" customHeight="1">
      <c r="A189" s="20"/>
      <c r="B189" s="3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75" customHeight="1">
      <c r="A190" s="20"/>
      <c r="B190" s="3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75" customHeight="1">
      <c r="A191" s="20"/>
      <c r="B191" s="3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75" customHeight="1">
      <c r="A192" s="20"/>
      <c r="B192" s="3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75" customHeight="1">
      <c r="A193" s="20"/>
      <c r="B193" s="3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75" customHeight="1">
      <c r="A194" s="20"/>
      <c r="B194" s="3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75" customHeight="1">
      <c r="A195" s="20"/>
      <c r="B195" s="3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75" customHeight="1">
      <c r="A196" s="20"/>
      <c r="B196" s="3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75" customHeight="1">
      <c r="A197" s="20"/>
      <c r="B197" s="3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75" customHeight="1">
      <c r="A198" s="20"/>
      <c r="B198" s="3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75" customHeight="1">
      <c r="A199" s="20"/>
      <c r="B199" s="3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75" customHeight="1">
      <c r="A200" s="20"/>
      <c r="B200" s="3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75" customHeight="1">
      <c r="A201" s="20"/>
      <c r="B201" s="3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75" customHeight="1">
      <c r="A202" s="20"/>
      <c r="B202" s="3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75" customHeight="1">
      <c r="A203" s="20"/>
      <c r="B203" s="3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75" customHeight="1">
      <c r="A204" s="20"/>
      <c r="B204" s="3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75" customHeight="1">
      <c r="A205" s="20"/>
      <c r="B205" s="3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75" customHeight="1">
      <c r="A206" s="20"/>
      <c r="B206" s="3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75" customHeight="1">
      <c r="A207" s="20"/>
      <c r="B207" s="3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75" customHeight="1">
      <c r="A208" s="20"/>
      <c r="B208" s="3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75" customHeight="1">
      <c r="A209" s="20"/>
      <c r="B209" s="3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75" customHeight="1">
      <c r="A210" s="20"/>
      <c r="B210" s="3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75" customHeight="1">
      <c r="A211" s="20"/>
      <c r="B211" s="3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75" customHeight="1">
      <c r="A212" s="20"/>
      <c r="B212" s="3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75" customHeight="1">
      <c r="A213" s="20"/>
      <c r="B213" s="3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75" customHeight="1">
      <c r="A214" s="20"/>
      <c r="B214" s="3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75" customHeight="1">
      <c r="A215" s="20"/>
      <c r="B215" s="3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75" customHeight="1">
      <c r="A216" s="20"/>
      <c r="B216" s="3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75" customHeight="1">
      <c r="A217" s="20"/>
      <c r="B217" s="3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75" customHeight="1">
      <c r="A218" s="20"/>
      <c r="B218" s="3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75" customHeight="1">
      <c r="A219" s="20"/>
      <c r="B219" s="3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75" customHeight="1">
      <c r="A220" s="20"/>
      <c r="B220" s="3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75" customHeight="1">
      <c r="A221" s="20"/>
      <c r="B221" s="3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75" customHeight="1">
      <c r="A222" s="20"/>
      <c r="B222" s="3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75" customHeight="1">
      <c r="A223" s="20"/>
      <c r="B223" s="3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75" customHeight="1">
      <c r="A224" s="20"/>
      <c r="B224" s="3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75" customHeight="1">
      <c r="A225" s="20"/>
      <c r="B225" s="3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75" customHeight="1">
      <c r="A226" s="20"/>
      <c r="B226" s="3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75" customHeight="1">
      <c r="A227" s="20"/>
      <c r="B227" s="3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75" customHeight="1">
      <c r="A228" s="20"/>
      <c r="B228" s="3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75" customHeight="1">
      <c r="A229" s="20"/>
      <c r="B229" s="3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75" customHeight="1">
      <c r="A230" s="20"/>
      <c r="B230" s="3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75" customHeight="1">
      <c r="A231" s="20"/>
      <c r="B231" s="3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75" customHeight="1">
      <c r="A232" s="20"/>
      <c r="B232" s="3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75" customHeight="1">
      <c r="A233" s="20"/>
      <c r="B233" s="3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75" customHeight="1">
      <c r="A234" s="20"/>
      <c r="B234" s="3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75" customHeight="1">
      <c r="A235" s="20"/>
      <c r="B235" s="3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75" customHeight="1">
      <c r="A236" s="20"/>
      <c r="B236" s="3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75" customHeight="1">
      <c r="A237" s="20"/>
      <c r="B237" s="3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75" customHeight="1">
      <c r="A238" s="20"/>
      <c r="B238" s="3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75" customHeight="1">
      <c r="A239" s="20"/>
      <c r="B239" s="3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75" customHeight="1">
      <c r="A240" s="20"/>
      <c r="B240" s="3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75" customHeight="1">
      <c r="A241" s="20"/>
      <c r="B241" s="3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75" customHeight="1">
      <c r="A242" s="20"/>
      <c r="B242" s="3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75" customHeight="1">
      <c r="A243" s="20"/>
      <c r="B243" s="3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75" customHeight="1">
      <c r="A244" s="20"/>
      <c r="B244" s="3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75" customHeight="1">
      <c r="A245" s="20"/>
      <c r="B245" s="3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75" customHeight="1">
      <c r="A246" s="20"/>
      <c r="B246" s="3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75" customHeight="1">
      <c r="A247" s="20"/>
      <c r="B247" s="3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75" customHeight="1">
      <c r="A248" s="20"/>
      <c r="B248" s="3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75" customHeight="1">
      <c r="A249" s="20"/>
      <c r="B249" s="3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75" customHeight="1">
      <c r="A250" s="20"/>
      <c r="B250" s="3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75" customHeight="1">
      <c r="A251" s="20"/>
      <c r="B251" s="3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75" customHeight="1">
      <c r="A252" s="20"/>
      <c r="B252" s="3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75" customHeight="1">
      <c r="A253" s="20"/>
      <c r="B253" s="3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75" customHeight="1">
      <c r="A254" s="20"/>
      <c r="B254" s="3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75" customHeight="1">
      <c r="A255" s="20"/>
      <c r="B255" s="3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75" customHeight="1">
      <c r="A256" s="20"/>
      <c r="B256" s="3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75" customHeight="1">
      <c r="A257" s="20"/>
      <c r="B257" s="3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75" customHeight="1">
      <c r="A258" s="20"/>
      <c r="B258" s="3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75" customHeight="1">
      <c r="A259" s="20"/>
      <c r="B259" s="3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75" customHeight="1">
      <c r="A260" s="20"/>
      <c r="B260" s="3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75" customHeight="1">
      <c r="A261" s="20"/>
      <c r="B261" s="3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75" customHeight="1">
      <c r="A262" s="20"/>
      <c r="B262" s="3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75" customHeight="1">
      <c r="A263" s="20"/>
      <c r="B263" s="3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75" customHeight="1">
      <c r="A264" s="20"/>
      <c r="B264" s="3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75" customHeight="1">
      <c r="A265" s="20"/>
      <c r="B265" s="3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75" customHeight="1">
      <c r="A266" s="20"/>
      <c r="B266" s="3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75" customHeight="1">
      <c r="A267" s="20"/>
      <c r="B267" s="3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75" customHeight="1">
      <c r="A268" s="20"/>
      <c r="B268" s="3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75" customHeight="1">
      <c r="A269" s="20"/>
      <c r="B269" s="3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75" customHeight="1">
      <c r="A270" s="20"/>
      <c r="B270" s="3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75" customHeight="1">
      <c r="A271" s="20"/>
      <c r="B271" s="3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75" customHeight="1">
      <c r="A272" s="20"/>
      <c r="B272" s="3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75" customHeight="1">
      <c r="A273" s="20"/>
      <c r="B273" s="3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75" customHeight="1">
      <c r="A274" s="20"/>
      <c r="B274" s="3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75" customHeight="1">
      <c r="A275" s="20"/>
      <c r="B275" s="3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75" customHeight="1">
      <c r="A276" s="20"/>
      <c r="B276" s="3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75" customHeight="1">
      <c r="A277" s="20"/>
      <c r="B277" s="3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75" customHeight="1">
      <c r="A278" s="20"/>
      <c r="B278" s="3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75" customHeight="1">
      <c r="A279" s="20"/>
      <c r="B279" s="3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75" customHeight="1">
      <c r="A280" s="20"/>
      <c r="B280" s="3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75" customHeight="1">
      <c r="A281" s="20"/>
      <c r="B281" s="3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75" customHeight="1">
      <c r="A282" s="20"/>
      <c r="B282" s="3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75" customHeight="1">
      <c r="A283" s="20"/>
      <c r="B283" s="3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75" customHeight="1">
      <c r="A284" s="20"/>
      <c r="B284" s="3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75" customHeight="1">
      <c r="A285" s="20"/>
      <c r="B285" s="3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75" customHeight="1">
      <c r="A286" s="20"/>
      <c r="B286" s="3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75" customHeight="1">
      <c r="A287" s="20"/>
      <c r="B287" s="3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75" customHeight="1">
      <c r="A288" s="20"/>
      <c r="B288" s="3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75" customHeight="1">
      <c r="A289" s="20"/>
      <c r="B289" s="3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75" customHeight="1">
      <c r="A290" s="20"/>
      <c r="B290" s="3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75" customHeight="1">
      <c r="A291" s="20"/>
      <c r="B291" s="3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75" customHeight="1">
      <c r="A292" s="20"/>
      <c r="B292" s="3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75" customHeight="1">
      <c r="A293" s="20"/>
      <c r="B293" s="3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75" customHeight="1">
      <c r="A294" s="20"/>
      <c r="B294" s="3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75" customHeight="1">
      <c r="A295" s="20"/>
      <c r="B295" s="3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75" customHeight="1">
      <c r="A296" s="20"/>
      <c r="B296" s="3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75" customHeight="1">
      <c r="A297" s="20"/>
      <c r="B297" s="3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75" customHeight="1">
      <c r="A298" s="20"/>
      <c r="B298" s="3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75" customHeight="1">
      <c r="A299" s="20"/>
      <c r="B299" s="3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75" customHeight="1">
      <c r="A300" s="20"/>
      <c r="B300" s="3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75" customHeight="1">
      <c r="A301" s="20"/>
      <c r="B301" s="3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75" customHeight="1">
      <c r="A302" s="20"/>
      <c r="B302" s="3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75" customHeight="1">
      <c r="A303" s="20"/>
      <c r="B303" s="3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75" customHeight="1">
      <c r="A304" s="20"/>
      <c r="B304" s="3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75" customHeight="1">
      <c r="A305" s="20"/>
      <c r="B305" s="3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75" customHeight="1">
      <c r="A306" s="20"/>
      <c r="B306" s="3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75" customHeight="1">
      <c r="A307" s="20"/>
      <c r="B307" s="3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75" customHeight="1">
      <c r="A308" s="20"/>
      <c r="B308" s="3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75" customHeight="1">
      <c r="A309" s="20"/>
      <c r="B309" s="3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75" customHeight="1">
      <c r="A310" s="20"/>
      <c r="B310" s="3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75" customHeight="1">
      <c r="A311" s="20"/>
      <c r="B311" s="3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75" customHeight="1">
      <c r="A312" s="20"/>
      <c r="B312" s="3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75" customHeight="1">
      <c r="A313" s="20"/>
      <c r="B313" s="3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75" customHeight="1">
      <c r="A314" s="20"/>
      <c r="B314" s="3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75" customHeight="1">
      <c r="A315" s="20"/>
      <c r="B315" s="3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75" customHeight="1">
      <c r="A316" s="20"/>
      <c r="B316" s="3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75" customHeight="1">
      <c r="A317" s="20"/>
      <c r="B317" s="3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75" customHeight="1">
      <c r="A318" s="20"/>
      <c r="B318" s="3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75" customHeight="1">
      <c r="A319" s="20"/>
      <c r="B319" s="3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75" customHeight="1">
      <c r="A320" s="20"/>
      <c r="B320" s="3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75" customHeight="1">
      <c r="A321" s="20"/>
      <c r="B321" s="3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75" customHeight="1">
      <c r="A322" s="20"/>
      <c r="B322" s="3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75" customHeight="1">
      <c r="A323" s="20"/>
      <c r="B323" s="3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75" customHeight="1">
      <c r="A324" s="20"/>
      <c r="B324" s="3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75" customHeight="1">
      <c r="A325" s="20"/>
      <c r="B325" s="3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75" customHeight="1">
      <c r="A326" s="20"/>
      <c r="B326" s="3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75" customHeight="1">
      <c r="A327" s="20"/>
      <c r="B327" s="3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75" customHeight="1">
      <c r="A328" s="20"/>
      <c r="B328" s="3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75" customHeight="1">
      <c r="A329" s="20"/>
      <c r="B329" s="3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75" customHeight="1">
      <c r="A330" s="20"/>
      <c r="B330" s="3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75" customHeight="1">
      <c r="A331" s="20"/>
      <c r="B331" s="3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75" customHeight="1">
      <c r="A332" s="20"/>
      <c r="B332" s="3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75" customHeight="1">
      <c r="A333" s="20"/>
      <c r="B333" s="3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75" customHeight="1">
      <c r="A334" s="20"/>
      <c r="B334" s="3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75" customHeight="1">
      <c r="A335" s="20"/>
      <c r="B335" s="3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75" customHeight="1">
      <c r="A336" s="20"/>
      <c r="B336" s="3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75" customHeight="1">
      <c r="A337" s="20"/>
      <c r="B337" s="3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75" customHeight="1">
      <c r="A338" s="20"/>
      <c r="B338" s="3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75" customHeight="1">
      <c r="A339" s="20"/>
      <c r="B339" s="3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75" customHeight="1">
      <c r="A340" s="20"/>
      <c r="B340" s="3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75" customHeight="1">
      <c r="A341" s="20"/>
      <c r="B341" s="3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75" customHeight="1">
      <c r="A342" s="20"/>
      <c r="B342" s="3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75" customHeight="1">
      <c r="A343" s="20"/>
      <c r="B343" s="3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75" customHeight="1">
      <c r="A344" s="20"/>
      <c r="B344" s="3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75" customHeight="1">
      <c r="A345" s="20"/>
      <c r="B345" s="3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75" customHeight="1">
      <c r="A346" s="20"/>
      <c r="B346" s="3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75" customHeight="1">
      <c r="A347" s="20"/>
      <c r="B347" s="3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75" customHeight="1">
      <c r="A348" s="20"/>
      <c r="B348" s="3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75" customHeight="1">
      <c r="A349" s="20"/>
      <c r="B349" s="3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75" customHeight="1">
      <c r="A350" s="20"/>
      <c r="B350" s="3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75" customHeight="1">
      <c r="A351" s="20"/>
      <c r="B351" s="3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75" customHeight="1">
      <c r="A352" s="20"/>
      <c r="B352" s="3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75" customHeight="1">
      <c r="A353" s="20"/>
      <c r="B353" s="3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75" customHeight="1">
      <c r="A354" s="20"/>
      <c r="B354" s="3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75" customHeight="1">
      <c r="A355" s="20"/>
      <c r="B355" s="3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75" customHeight="1">
      <c r="A356" s="20"/>
      <c r="B356" s="3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75" customHeight="1">
      <c r="A357" s="20"/>
      <c r="B357" s="3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75" customHeight="1">
      <c r="A358" s="20"/>
      <c r="B358" s="3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75" customHeight="1">
      <c r="A359" s="20"/>
      <c r="B359" s="3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75" customHeight="1">
      <c r="A360" s="20"/>
      <c r="B360" s="3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75" customHeight="1">
      <c r="A361" s="20"/>
      <c r="B361" s="3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75" customHeight="1">
      <c r="A362" s="20"/>
      <c r="B362" s="3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75" customHeight="1">
      <c r="A363" s="20"/>
      <c r="B363" s="3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75" customHeight="1">
      <c r="A364" s="20"/>
      <c r="B364" s="3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75" customHeight="1">
      <c r="A365" s="20"/>
      <c r="B365" s="3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75" customHeight="1">
      <c r="A366" s="20"/>
      <c r="B366" s="3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75" customHeight="1">
      <c r="A367" s="20"/>
      <c r="B367" s="3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75" customHeight="1">
      <c r="A368" s="20"/>
      <c r="B368" s="3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75" customHeight="1">
      <c r="A369" s="20"/>
      <c r="B369" s="3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75" customHeight="1">
      <c r="A370" s="20"/>
      <c r="B370" s="3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75" customHeight="1">
      <c r="A371" s="20"/>
      <c r="B371" s="3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75" customHeight="1">
      <c r="A372" s="20"/>
      <c r="B372" s="3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75" customHeight="1">
      <c r="A373" s="20"/>
      <c r="B373" s="3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75" customHeight="1">
      <c r="A374" s="20"/>
      <c r="B374" s="3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75" customHeight="1">
      <c r="A375" s="20"/>
      <c r="B375" s="3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75" customHeight="1">
      <c r="A376" s="20"/>
      <c r="B376" s="3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75" customHeight="1">
      <c r="A377" s="20"/>
      <c r="B377" s="3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75" customHeight="1">
      <c r="A378" s="20"/>
      <c r="B378" s="3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75" customHeight="1">
      <c r="A379" s="20"/>
      <c r="B379" s="3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75" customHeight="1">
      <c r="A380" s="20"/>
      <c r="B380" s="3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75" customHeight="1">
      <c r="A381" s="20"/>
      <c r="B381" s="3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75" customHeight="1">
      <c r="A382" s="20"/>
      <c r="B382" s="3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75" customHeight="1">
      <c r="A383" s="20"/>
      <c r="B383" s="3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75" customHeight="1">
      <c r="A384" s="20"/>
      <c r="B384" s="3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75" customHeight="1">
      <c r="A385" s="20"/>
      <c r="B385" s="3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75" customHeight="1">
      <c r="A386" s="20"/>
      <c r="B386" s="3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75" customHeight="1">
      <c r="A387" s="20"/>
      <c r="B387" s="3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75" customHeight="1">
      <c r="A388" s="20"/>
      <c r="B388" s="3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75" customHeight="1">
      <c r="A389" s="20"/>
      <c r="B389" s="3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75" customHeight="1">
      <c r="A390" s="20"/>
      <c r="B390" s="3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75" customHeight="1">
      <c r="A391" s="20"/>
      <c r="B391" s="3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75" customHeight="1">
      <c r="A392" s="20"/>
      <c r="B392" s="3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75" customHeight="1">
      <c r="A393" s="20"/>
      <c r="B393" s="3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75" customHeight="1">
      <c r="A394" s="20"/>
      <c r="B394" s="3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75" customHeight="1">
      <c r="A395" s="20"/>
      <c r="B395" s="3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75" customHeight="1">
      <c r="A396" s="20"/>
      <c r="B396" s="3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75" customHeight="1">
      <c r="A397" s="20"/>
      <c r="B397" s="3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75" customHeight="1">
      <c r="A398" s="20"/>
      <c r="B398" s="3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75" customHeight="1">
      <c r="A399" s="20"/>
      <c r="B399" s="3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75" customHeight="1">
      <c r="A400" s="20"/>
      <c r="B400" s="3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75" customHeight="1">
      <c r="A401" s="20"/>
      <c r="B401" s="3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75" customHeight="1">
      <c r="A402" s="20"/>
      <c r="B402" s="3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75" customHeight="1">
      <c r="A403" s="20"/>
      <c r="B403" s="3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75" customHeight="1">
      <c r="A404" s="20"/>
      <c r="B404" s="3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75" customHeight="1">
      <c r="A405" s="20"/>
      <c r="B405" s="3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75" customHeight="1">
      <c r="A406" s="20"/>
      <c r="B406" s="3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75" customHeight="1">
      <c r="A407" s="20"/>
      <c r="B407" s="3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75" customHeight="1">
      <c r="A408" s="20"/>
      <c r="B408" s="3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75" customHeight="1">
      <c r="A409" s="20"/>
      <c r="B409" s="3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75" customHeight="1">
      <c r="A410" s="20"/>
      <c r="B410" s="3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75" customHeight="1">
      <c r="A411" s="20"/>
      <c r="B411" s="3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75" customHeight="1">
      <c r="A412" s="20"/>
      <c r="B412" s="3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75" customHeight="1">
      <c r="A413" s="20"/>
      <c r="B413" s="3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75" customHeight="1">
      <c r="A414" s="20"/>
      <c r="B414" s="3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75" customHeight="1">
      <c r="A415" s="20"/>
      <c r="B415" s="3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75" customHeight="1">
      <c r="A416" s="20"/>
      <c r="B416" s="3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75" customHeight="1">
      <c r="A417" s="20"/>
      <c r="B417" s="3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75" customHeight="1">
      <c r="A418" s="20"/>
      <c r="B418" s="3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75" customHeight="1">
      <c r="A419" s="20"/>
      <c r="B419" s="3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75" customHeight="1">
      <c r="A420" s="20"/>
      <c r="B420" s="3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75" customHeight="1">
      <c r="A421" s="20"/>
      <c r="B421" s="3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75" customHeight="1">
      <c r="A422" s="20"/>
      <c r="B422" s="3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75" customHeight="1">
      <c r="A423" s="20"/>
      <c r="B423" s="3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75" customHeight="1">
      <c r="A424" s="20"/>
      <c r="B424" s="3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75" customHeight="1">
      <c r="A425" s="20"/>
      <c r="B425" s="3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75" customHeight="1">
      <c r="A426" s="20"/>
      <c r="B426" s="3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75" customHeight="1">
      <c r="A427" s="20"/>
      <c r="B427" s="3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75" customHeight="1">
      <c r="A428" s="20"/>
      <c r="B428" s="3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75" customHeight="1">
      <c r="A429" s="20"/>
      <c r="B429" s="3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75" customHeight="1">
      <c r="A430" s="20"/>
      <c r="B430" s="3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75" customHeight="1">
      <c r="A431" s="20"/>
      <c r="B431" s="3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75" customHeight="1">
      <c r="A432" s="20"/>
      <c r="B432" s="3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75" customHeight="1">
      <c r="A433" s="20"/>
      <c r="B433" s="3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75" customHeight="1">
      <c r="A434" s="20"/>
      <c r="B434" s="3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75" customHeight="1">
      <c r="A435" s="20"/>
      <c r="B435" s="3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75" customHeight="1">
      <c r="A436" s="20"/>
      <c r="B436" s="3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75" customHeight="1">
      <c r="A437" s="20"/>
      <c r="B437" s="3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75" customHeight="1">
      <c r="A438" s="20"/>
      <c r="B438" s="3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75" customHeight="1">
      <c r="A439" s="20"/>
      <c r="B439" s="3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75" customHeight="1">
      <c r="A440" s="20"/>
      <c r="B440" s="3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75" customHeight="1">
      <c r="A441" s="20"/>
      <c r="B441" s="3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75" customHeight="1">
      <c r="A442" s="20"/>
      <c r="B442" s="3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75" customHeight="1">
      <c r="A443" s="20"/>
      <c r="B443" s="3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75" customHeight="1">
      <c r="A444" s="20"/>
      <c r="B444" s="3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75" customHeight="1">
      <c r="A445" s="20"/>
      <c r="B445" s="3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75" customHeight="1">
      <c r="A446" s="20"/>
      <c r="B446" s="3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75" customHeight="1">
      <c r="A447" s="20"/>
      <c r="B447" s="3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75" customHeight="1">
      <c r="A448" s="20"/>
      <c r="B448" s="3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75" customHeight="1">
      <c r="A449" s="20"/>
      <c r="B449" s="3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75" customHeight="1">
      <c r="A450" s="20"/>
      <c r="B450" s="3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75" customHeight="1">
      <c r="A451" s="20"/>
      <c r="B451" s="3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75" customHeight="1">
      <c r="A452" s="20"/>
      <c r="B452" s="3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75" customHeight="1">
      <c r="A453" s="20"/>
      <c r="B453" s="3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75" customHeight="1">
      <c r="A454" s="20"/>
      <c r="B454" s="3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75" customHeight="1">
      <c r="A455" s="20"/>
      <c r="B455" s="3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c r="A456" s="20"/>
      <c r="B456" s="3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c r="A457" s="20"/>
      <c r="B457" s="3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c r="A458" s="20"/>
      <c r="B458" s="3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c r="A459" s="20"/>
      <c r="B459" s="3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c r="A460" s="20"/>
      <c r="B460" s="3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c r="A461" s="20"/>
      <c r="B461" s="3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c r="A462" s="20"/>
      <c r="B462" s="3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c r="A463" s="20"/>
      <c r="B463" s="3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c r="A464" s="20"/>
      <c r="B464" s="3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c r="A465" s="20"/>
      <c r="B465" s="3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c r="A466" s="20"/>
      <c r="B466" s="3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c r="A467" s="20"/>
      <c r="B467" s="3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c r="A468" s="20"/>
      <c r="B468" s="3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c r="A469" s="20"/>
      <c r="B469" s="3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c r="A470" s="20"/>
      <c r="B470" s="3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c r="A471" s="20"/>
      <c r="B471" s="3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c r="A472" s="20"/>
      <c r="B472" s="3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c r="A473" s="20"/>
      <c r="B473" s="3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c r="A474" s="20"/>
      <c r="B474" s="3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c r="A475" s="20"/>
      <c r="B475" s="3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c r="A476" s="20"/>
      <c r="B476" s="3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c r="A477" s="20"/>
      <c r="B477" s="3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c r="A478" s="20"/>
      <c r="B478" s="3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c r="A479" s="20"/>
      <c r="B479" s="3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c r="A480" s="20"/>
      <c r="B480" s="3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c r="A481" s="20"/>
      <c r="B481" s="3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c r="A482" s="20"/>
      <c r="B482" s="3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c r="A483" s="20"/>
      <c r="B483" s="3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c r="A484" s="20"/>
      <c r="B484" s="3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c r="A485" s="20"/>
      <c r="B485" s="3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c r="A486" s="20"/>
      <c r="B486" s="3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c r="A487" s="20"/>
      <c r="B487" s="3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c r="A488" s="20"/>
      <c r="B488" s="3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c r="A489" s="20"/>
      <c r="B489" s="3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c r="A490" s="20"/>
      <c r="B490" s="3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c r="A491" s="20"/>
      <c r="B491" s="3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c r="A492" s="20"/>
      <c r="B492" s="3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c r="A493" s="20"/>
      <c r="B493" s="3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c r="A494" s="20"/>
      <c r="B494" s="3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c r="A495" s="20"/>
      <c r="B495" s="3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c r="A496" s="20"/>
      <c r="B496" s="3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c r="A497" s="20"/>
      <c r="B497" s="3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c r="A498" s="20"/>
      <c r="B498" s="3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c r="A499" s="20"/>
      <c r="B499" s="3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c r="A500" s="20"/>
      <c r="B500" s="3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c r="A501" s="20"/>
      <c r="B501" s="3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c r="A502" s="20"/>
      <c r="B502" s="3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c r="A503" s="20"/>
      <c r="B503" s="3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c r="A504" s="20"/>
      <c r="B504" s="3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c r="A505" s="20"/>
      <c r="B505" s="3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c r="A506" s="20"/>
      <c r="B506" s="3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c r="A507" s="20"/>
      <c r="B507" s="3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c r="A508" s="20"/>
      <c r="B508" s="3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c r="A509" s="20"/>
      <c r="B509" s="3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c r="A510" s="20"/>
      <c r="B510" s="3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c r="A511" s="20"/>
      <c r="B511" s="3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c r="A512" s="20"/>
      <c r="B512" s="3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c r="A513" s="20"/>
      <c r="B513" s="3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c r="A514" s="20"/>
      <c r="B514" s="3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c r="A515" s="20"/>
      <c r="B515" s="3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c r="A516" s="20"/>
      <c r="B516" s="3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c r="A517" s="20"/>
      <c r="B517" s="3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c r="A518" s="20"/>
      <c r="B518" s="3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c r="A519" s="20"/>
      <c r="B519" s="3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c r="A520" s="20"/>
      <c r="B520" s="3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c r="A521" s="20"/>
      <c r="B521" s="3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c r="A522" s="20"/>
      <c r="B522" s="3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c r="A523" s="20"/>
      <c r="B523" s="3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c r="A524" s="20"/>
      <c r="B524" s="3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c r="A525" s="20"/>
      <c r="B525" s="3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c r="A526" s="20"/>
      <c r="B526" s="3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c r="A527" s="20"/>
      <c r="B527" s="3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c r="A528" s="20"/>
      <c r="B528" s="3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c r="A529" s="20"/>
      <c r="B529" s="3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c r="A530" s="20"/>
      <c r="B530" s="3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c r="A531" s="20"/>
      <c r="B531" s="3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c r="A532" s="20"/>
      <c r="B532" s="3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c r="A533" s="20"/>
      <c r="B533" s="3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c r="A534" s="20"/>
      <c r="B534" s="3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c r="A535" s="20"/>
      <c r="B535" s="3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c r="A536" s="20"/>
      <c r="B536" s="3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c r="A537" s="20"/>
      <c r="B537" s="3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c r="A538" s="20"/>
      <c r="B538" s="3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c r="A539" s="20"/>
      <c r="B539" s="3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c r="A540" s="20"/>
      <c r="B540" s="3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c r="A541" s="20"/>
      <c r="B541" s="3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c r="A542" s="20"/>
      <c r="B542" s="3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c r="A543" s="20"/>
      <c r="B543" s="3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c r="A544" s="20"/>
      <c r="B544" s="3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c r="A545" s="20"/>
      <c r="B545" s="3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c r="A546" s="20"/>
      <c r="B546" s="3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c r="A547" s="20"/>
      <c r="B547" s="3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c r="A548" s="20"/>
      <c r="B548" s="3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c r="A549" s="20"/>
      <c r="B549" s="3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c r="A550" s="20"/>
      <c r="B550" s="3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c r="A551" s="20"/>
      <c r="B551" s="3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c r="A552" s="20"/>
      <c r="B552" s="3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c r="A553" s="20"/>
      <c r="B553" s="3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c r="A554" s="20"/>
      <c r="B554" s="3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c r="A555" s="20"/>
      <c r="B555" s="3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c r="A556" s="20"/>
      <c r="B556" s="3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c r="A557" s="20"/>
      <c r="B557" s="3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c r="A558" s="20"/>
      <c r="B558" s="3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c r="A559" s="20"/>
      <c r="B559" s="3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c r="A560" s="20"/>
      <c r="B560" s="3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c r="A561" s="20"/>
      <c r="B561" s="3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c r="A562" s="20"/>
      <c r="B562" s="3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c r="A563" s="20"/>
      <c r="B563" s="3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c r="A564" s="20"/>
      <c r="B564" s="3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c r="A565" s="20"/>
      <c r="B565" s="3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c r="A566" s="20"/>
      <c r="B566" s="3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c r="A567" s="20"/>
      <c r="B567" s="3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c r="A568" s="20"/>
      <c r="B568" s="3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c r="A569" s="20"/>
      <c r="B569" s="3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c r="A570" s="20"/>
      <c r="B570" s="3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c r="A571" s="20"/>
      <c r="B571" s="3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c r="A572" s="20"/>
      <c r="B572" s="3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c r="A573" s="20"/>
      <c r="B573" s="3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c r="A574" s="20"/>
      <c r="B574" s="3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c r="A575" s="20"/>
      <c r="B575" s="3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c r="A576" s="20"/>
      <c r="B576" s="3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c r="A577" s="20"/>
      <c r="B577" s="3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c r="A578" s="20"/>
      <c r="B578" s="3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c r="A579" s="20"/>
      <c r="B579" s="3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c r="A580" s="20"/>
      <c r="B580" s="3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c r="A581" s="20"/>
      <c r="B581" s="3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c r="A582" s="20"/>
      <c r="B582" s="3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c r="A583" s="20"/>
      <c r="B583" s="3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c r="A584" s="20"/>
      <c r="B584" s="3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c r="A585" s="20"/>
      <c r="B585" s="3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c r="A586" s="20"/>
      <c r="B586" s="3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c r="A587" s="20"/>
      <c r="B587" s="3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c r="A588" s="20"/>
      <c r="B588" s="3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c r="A589" s="20"/>
      <c r="B589" s="3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c r="A590" s="20"/>
      <c r="B590" s="3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c r="A591" s="20"/>
      <c r="B591" s="3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c r="A592" s="20"/>
      <c r="B592" s="3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c r="A593" s="20"/>
      <c r="B593" s="3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c r="A594" s="20"/>
      <c r="B594" s="3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c r="A595" s="20"/>
      <c r="B595" s="3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c r="A596" s="20"/>
      <c r="B596" s="3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c r="A597" s="20"/>
      <c r="B597" s="3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c r="A598" s="20"/>
      <c r="B598" s="3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c r="A599" s="20"/>
      <c r="B599" s="3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c r="A600" s="20"/>
      <c r="B600" s="3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c r="A601" s="20"/>
      <c r="B601" s="3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c r="A602" s="20"/>
      <c r="B602" s="3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c r="A603" s="20"/>
      <c r="B603" s="3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c r="A604" s="20"/>
      <c r="B604" s="3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c r="A605" s="20"/>
      <c r="B605" s="3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c r="A606" s="20"/>
      <c r="B606" s="3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c r="A607" s="20"/>
      <c r="B607" s="3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c r="A608" s="20"/>
      <c r="B608" s="3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c r="A609" s="20"/>
      <c r="B609" s="3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c r="A610" s="20"/>
      <c r="B610" s="3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c r="A611" s="20"/>
      <c r="B611" s="3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c r="A612" s="20"/>
      <c r="B612" s="3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c r="A613" s="20"/>
      <c r="B613" s="3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c r="A614" s="20"/>
      <c r="B614" s="3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c r="A615" s="20"/>
      <c r="B615" s="3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c r="A616" s="20"/>
      <c r="B616" s="3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c r="A617" s="20"/>
      <c r="B617" s="3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c r="A618" s="20"/>
      <c r="B618" s="3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c r="A619" s="20"/>
      <c r="B619" s="3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c r="A620" s="20"/>
      <c r="B620" s="3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c r="A621" s="20"/>
      <c r="B621" s="3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c r="A622" s="20"/>
      <c r="B622" s="3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c r="A623" s="20"/>
      <c r="B623" s="3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c r="A624" s="20"/>
      <c r="B624" s="3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c r="A625" s="20"/>
      <c r="B625" s="3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c r="A626" s="20"/>
      <c r="B626" s="3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c r="A627" s="20"/>
      <c r="B627" s="3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c r="A628" s="20"/>
      <c r="B628" s="3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c r="A629" s="20"/>
      <c r="B629" s="3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c r="A630" s="20"/>
      <c r="B630" s="3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c r="A631" s="20"/>
      <c r="B631" s="3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c r="A632" s="20"/>
      <c r="B632" s="3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c r="A633" s="20"/>
      <c r="B633" s="3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c r="A634" s="20"/>
      <c r="B634" s="3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c r="A635" s="20"/>
      <c r="B635" s="3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c r="A636" s="20"/>
      <c r="B636" s="3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c r="A637" s="20"/>
      <c r="B637" s="3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c r="A638" s="20"/>
      <c r="B638" s="3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c r="A639" s="20"/>
      <c r="B639" s="3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c r="A640" s="20"/>
      <c r="B640" s="3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c r="A641" s="20"/>
      <c r="B641" s="3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c r="A642" s="20"/>
      <c r="B642" s="3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c r="A643" s="20"/>
      <c r="B643" s="3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c r="A644" s="20"/>
      <c r="B644" s="3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c r="A645" s="20"/>
      <c r="B645" s="3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c r="A646" s="20"/>
      <c r="B646" s="3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c r="A647" s="20"/>
      <c r="B647" s="3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c r="A648" s="20"/>
      <c r="B648" s="3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c r="A649" s="20"/>
      <c r="B649" s="3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c r="A650" s="20"/>
      <c r="B650" s="3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c r="A651" s="20"/>
      <c r="B651" s="3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c r="A652" s="20"/>
      <c r="B652" s="3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c r="A653" s="20"/>
      <c r="B653" s="3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c r="A654" s="20"/>
      <c r="B654" s="3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c r="A655" s="20"/>
      <c r="B655" s="3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c r="A656" s="20"/>
      <c r="B656" s="3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c r="A657" s="20"/>
      <c r="B657" s="3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c r="A658" s="20"/>
      <c r="B658" s="3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c r="A659" s="20"/>
      <c r="B659" s="3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c r="A660" s="20"/>
      <c r="B660" s="3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c r="A661" s="20"/>
      <c r="B661" s="3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c r="A662" s="20"/>
      <c r="B662" s="3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c r="A663" s="20"/>
      <c r="B663" s="3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c r="A664" s="20"/>
      <c r="B664" s="3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c r="A665" s="20"/>
      <c r="B665" s="3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c r="A666" s="20"/>
      <c r="B666" s="3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c r="A667" s="20"/>
      <c r="B667" s="3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c r="A668" s="20"/>
      <c r="B668" s="3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c r="A669" s="20"/>
      <c r="B669" s="3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c r="A670" s="20"/>
      <c r="B670" s="3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c r="A671" s="20"/>
      <c r="B671" s="3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c r="A672" s="20"/>
      <c r="B672" s="3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c r="A673" s="20"/>
      <c r="B673" s="3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c r="A674" s="20"/>
      <c r="B674" s="3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c r="A675" s="20"/>
      <c r="B675" s="3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c r="A676" s="20"/>
      <c r="B676" s="3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c r="A677" s="20"/>
      <c r="B677" s="3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c r="A678" s="20"/>
      <c r="B678" s="3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c r="A679" s="20"/>
      <c r="B679" s="3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c r="A680" s="20"/>
      <c r="B680" s="3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c r="A681" s="20"/>
      <c r="B681" s="3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c r="A682" s="20"/>
      <c r="B682" s="3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c r="A683" s="20"/>
      <c r="B683" s="3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c r="A684" s="20"/>
      <c r="B684" s="3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c r="A685" s="20"/>
      <c r="B685" s="3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c r="A686" s="20"/>
      <c r="B686" s="3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c r="A687" s="20"/>
      <c r="B687" s="3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c r="A688" s="20"/>
      <c r="B688" s="3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c r="A689" s="20"/>
      <c r="B689" s="3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c r="A690" s="20"/>
      <c r="B690" s="3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c r="A691" s="20"/>
      <c r="B691" s="3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c r="A692" s="20"/>
      <c r="B692" s="3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c r="A693" s="20"/>
      <c r="B693" s="3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c r="A694" s="20"/>
      <c r="B694" s="3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c r="A695" s="20"/>
      <c r="B695" s="3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c r="A696" s="20"/>
      <c r="B696" s="3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c r="A697" s="20"/>
      <c r="B697" s="3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c r="A698" s="20"/>
      <c r="B698" s="3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c r="A699" s="20"/>
      <c r="B699" s="3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c r="A700" s="20"/>
      <c r="B700" s="3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c r="A701" s="20"/>
      <c r="B701" s="3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c r="A702" s="20"/>
      <c r="B702" s="3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c r="A703" s="20"/>
      <c r="B703" s="3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c r="A704" s="20"/>
      <c r="B704" s="3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c r="A705" s="20"/>
      <c r="B705" s="3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c r="A706" s="20"/>
      <c r="B706" s="3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c r="A707" s="20"/>
      <c r="B707" s="3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c r="A708" s="20"/>
      <c r="B708" s="3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c r="A709" s="20"/>
      <c r="B709" s="3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c r="A710" s="20"/>
      <c r="B710" s="3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c r="A711" s="20"/>
      <c r="B711" s="3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c r="A712" s="20"/>
      <c r="B712" s="3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c r="A713" s="20"/>
      <c r="B713" s="3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c r="A714" s="20"/>
      <c r="B714" s="3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c r="A715" s="20"/>
      <c r="B715" s="3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c r="A716" s="20"/>
      <c r="B716" s="3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c r="A717" s="20"/>
      <c r="B717" s="3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c r="A718" s="20"/>
      <c r="B718" s="3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c r="A719" s="20"/>
      <c r="B719" s="3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c r="A720" s="20"/>
      <c r="B720" s="3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c r="A721" s="20"/>
      <c r="B721" s="3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c r="A722" s="20"/>
      <c r="B722" s="3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c r="A723" s="20"/>
      <c r="B723" s="3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c r="A724" s="20"/>
      <c r="B724" s="3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c r="A725" s="20"/>
      <c r="B725" s="3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c r="A726" s="20"/>
      <c r="B726" s="3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c r="A727" s="20"/>
      <c r="B727" s="3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c r="A728" s="20"/>
      <c r="B728" s="3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c r="A729" s="20"/>
      <c r="B729" s="3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c r="A730" s="20"/>
      <c r="B730" s="3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c r="A731" s="20"/>
      <c r="B731" s="3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c r="A732" s="20"/>
      <c r="B732" s="3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c r="A733" s="20"/>
      <c r="B733" s="3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c r="A734" s="20"/>
      <c r="B734" s="3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c r="A735" s="20"/>
      <c r="B735" s="3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c r="A736" s="20"/>
      <c r="B736" s="3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c r="A737" s="20"/>
      <c r="B737" s="3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c r="A738" s="20"/>
      <c r="B738" s="3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c r="A739" s="20"/>
      <c r="B739" s="3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c r="A740" s="20"/>
      <c r="B740" s="3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c r="A741" s="20"/>
      <c r="B741" s="3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c r="A742" s="20"/>
      <c r="B742" s="3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c r="A743" s="20"/>
      <c r="B743" s="3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c r="A744" s="20"/>
      <c r="B744" s="3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c r="A745" s="20"/>
      <c r="B745" s="3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c r="A746" s="20"/>
      <c r="B746" s="3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c r="A747" s="20"/>
      <c r="B747" s="3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c r="A748" s="20"/>
      <c r="B748" s="3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c r="A749" s="20"/>
      <c r="B749" s="3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c r="A750" s="20"/>
      <c r="B750" s="3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c r="A751" s="20"/>
      <c r="B751" s="3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c r="A752" s="20"/>
      <c r="B752" s="3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c r="A753" s="20"/>
      <c r="B753" s="3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c r="A754" s="20"/>
      <c r="B754" s="3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c r="A755" s="20"/>
      <c r="B755" s="3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c r="A756" s="20"/>
      <c r="B756" s="3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c r="A757" s="20"/>
      <c r="B757" s="3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c r="A758" s="20"/>
      <c r="B758" s="3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c r="A759" s="20"/>
      <c r="B759" s="3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c r="A760" s="20"/>
      <c r="B760" s="3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c r="A761" s="20"/>
      <c r="B761" s="3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c r="A762" s="20"/>
      <c r="B762" s="3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c r="A763" s="20"/>
      <c r="B763" s="3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c r="A764" s="20"/>
      <c r="B764" s="3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c r="A765" s="20"/>
      <c r="B765" s="3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c r="A766" s="20"/>
      <c r="B766" s="3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c r="A767" s="20"/>
      <c r="B767" s="3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c r="A768" s="20"/>
      <c r="B768" s="3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c r="A769" s="20"/>
      <c r="B769" s="3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c r="A770" s="20"/>
      <c r="B770" s="3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c r="A771" s="20"/>
      <c r="B771" s="3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c r="A772" s="20"/>
      <c r="B772" s="3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c r="A773" s="20"/>
      <c r="B773" s="3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c r="A774" s="20"/>
      <c r="B774" s="3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c r="A775" s="20"/>
      <c r="B775" s="3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c r="A776" s="20"/>
      <c r="B776" s="3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c r="A777" s="20"/>
      <c r="B777" s="3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c r="A778" s="20"/>
      <c r="B778" s="3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c r="A779" s="20"/>
      <c r="B779" s="3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c r="A780" s="20"/>
      <c r="B780" s="3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c r="A781" s="20"/>
      <c r="B781" s="3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c r="A782" s="20"/>
      <c r="B782" s="3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c r="A783" s="20"/>
      <c r="B783" s="3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c r="A784" s="20"/>
      <c r="B784" s="3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c r="A785" s="20"/>
      <c r="B785" s="3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c r="A786" s="20"/>
      <c r="B786" s="3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c r="A787" s="20"/>
      <c r="B787" s="3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c r="A788" s="20"/>
      <c r="B788" s="3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c r="A789" s="20"/>
      <c r="B789" s="3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c r="A790" s="20"/>
      <c r="B790" s="3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c r="A791" s="20"/>
      <c r="B791" s="3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c r="A792" s="20"/>
      <c r="B792" s="3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c r="A793" s="20"/>
      <c r="B793" s="3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c r="A794" s="20"/>
      <c r="B794" s="3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c r="A795" s="20"/>
      <c r="B795" s="3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c r="A796" s="20"/>
      <c r="B796" s="3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c r="A797" s="20"/>
      <c r="B797" s="3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c r="A798" s="20"/>
      <c r="B798" s="3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c r="A799" s="20"/>
      <c r="B799" s="3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c r="A800" s="20"/>
      <c r="B800" s="3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c r="A801" s="20"/>
      <c r="B801" s="3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c r="A802" s="20"/>
      <c r="B802" s="3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c r="A803" s="20"/>
      <c r="B803" s="3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c r="A804" s="20"/>
      <c r="B804" s="3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c r="A805" s="20"/>
      <c r="B805" s="3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c r="A806" s="20"/>
      <c r="B806" s="3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c r="A807" s="20"/>
      <c r="B807" s="3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c r="A808" s="20"/>
      <c r="B808" s="3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c r="A809" s="20"/>
      <c r="B809" s="3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c r="A810" s="20"/>
      <c r="B810" s="3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c r="A811" s="20"/>
      <c r="B811" s="3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c r="A812" s="20"/>
      <c r="B812" s="3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c r="A813" s="20"/>
      <c r="B813" s="3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c r="A814" s="20"/>
      <c r="B814" s="3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c r="A815" s="20"/>
      <c r="B815" s="3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c r="A816" s="20"/>
      <c r="B816" s="3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c r="A817" s="20"/>
      <c r="B817" s="3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c r="A818" s="20"/>
      <c r="B818" s="3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c r="A819" s="20"/>
      <c r="B819" s="3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c r="A820" s="20"/>
      <c r="B820" s="3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c r="A821" s="20"/>
      <c r="B821" s="3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c r="A822" s="20"/>
      <c r="B822" s="3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c r="A823" s="20"/>
      <c r="B823" s="3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c r="A824" s="20"/>
      <c r="B824" s="3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c r="A825" s="20"/>
      <c r="B825" s="3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c r="A826" s="20"/>
      <c r="B826" s="3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c r="A827" s="20"/>
      <c r="B827" s="3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c r="A828" s="20"/>
      <c r="B828" s="3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c r="A829" s="20"/>
      <c r="B829" s="3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c r="A830" s="20"/>
      <c r="B830" s="3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c r="A831" s="20"/>
      <c r="B831" s="3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c r="A832" s="20"/>
      <c r="B832" s="3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c r="A833" s="20"/>
      <c r="B833" s="3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c r="A834" s="20"/>
      <c r="B834" s="3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c r="A835" s="20"/>
      <c r="B835" s="3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c r="A836" s="20"/>
      <c r="B836" s="3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c r="A837" s="20"/>
      <c r="B837" s="3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c r="A838" s="20"/>
      <c r="B838" s="3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c r="A839" s="20"/>
      <c r="B839" s="3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c r="A840" s="20"/>
      <c r="B840" s="3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c r="A841" s="20"/>
      <c r="B841" s="3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c r="A842" s="20"/>
      <c r="B842" s="3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c r="A843" s="20"/>
      <c r="B843" s="3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c r="A844" s="20"/>
      <c r="B844" s="3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c r="A845" s="20"/>
      <c r="B845" s="3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c r="A846" s="20"/>
      <c r="B846" s="3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c r="A847" s="20"/>
      <c r="B847" s="3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c r="A848" s="20"/>
      <c r="B848" s="3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c r="A849" s="20"/>
      <c r="B849" s="3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c r="A850" s="20"/>
      <c r="B850" s="3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c r="A851" s="20"/>
      <c r="B851" s="3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c r="A852" s="20"/>
      <c r="B852" s="3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c r="A853" s="20"/>
      <c r="B853" s="3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c r="A854" s="20"/>
      <c r="B854" s="3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c r="A855" s="20"/>
      <c r="B855" s="3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c r="A856" s="20"/>
      <c r="B856" s="3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c r="A857" s="20"/>
      <c r="B857" s="3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c r="A858" s="20"/>
      <c r="B858" s="3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c r="A859" s="20"/>
      <c r="B859" s="3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c r="A860" s="20"/>
      <c r="B860" s="3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c r="A861" s="20"/>
      <c r="B861" s="3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c r="A862" s="20"/>
      <c r="B862" s="3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c r="A863" s="20"/>
      <c r="B863" s="3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c r="A864" s="20"/>
      <c r="B864" s="3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c r="A865" s="20"/>
      <c r="B865" s="3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c r="A866" s="20"/>
      <c r="B866" s="3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c r="A867" s="20"/>
      <c r="B867" s="3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c r="A868" s="20"/>
      <c r="B868" s="3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c r="A869" s="20"/>
      <c r="B869" s="3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c r="A870" s="20"/>
      <c r="B870" s="3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c r="A871" s="20"/>
      <c r="B871" s="3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c r="A872" s="20"/>
      <c r="B872" s="3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c r="A873" s="20"/>
      <c r="B873" s="3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c r="A874" s="20"/>
      <c r="B874" s="3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c r="A875" s="20"/>
      <c r="B875" s="3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c r="A876" s="20"/>
      <c r="B876" s="3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c r="A877" s="20"/>
      <c r="B877" s="3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c r="A878" s="20"/>
      <c r="B878" s="3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c r="A879" s="20"/>
      <c r="B879" s="3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c r="A880" s="20"/>
      <c r="B880" s="3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c r="A881" s="20"/>
      <c r="B881" s="3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c r="A882" s="20"/>
      <c r="B882" s="3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c r="A883" s="20"/>
      <c r="B883" s="3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c r="A884" s="20"/>
      <c r="B884" s="3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c r="A885" s="20"/>
      <c r="B885" s="3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c r="A886" s="20"/>
      <c r="B886" s="3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c r="A887" s="20"/>
      <c r="B887" s="3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c r="A888" s="20"/>
      <c r="B888" s="3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c r="A889" s="20"/>
      <c r="B889" s="3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c r="A890" s="20"/>
      <c r="B890" s="3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c r="A891" s="20"/>
      <c r="B891" s="3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c r="A892" s="20"/>
      <c r="B892" s="3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c r="A893" s="20"/>
      <c r="B893" s="3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c r="A894" s="20"/>
      <c r="B894" s="3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c r="A895" s="20"/>
      <c r="B895" s="3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c r="A896" s="20"/>
      <c r="B896" s="3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c r="A897" s="20"/>
      <c r="B897" s="3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c r="A898" s="20"/>
      <c r="B898" s="3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c r="A899" s="20"/>
      <c r="B899" s="3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c r="A900" s="20"/>
      <c r="B900" s="3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c r="A901" s="20"/>
      <c r="B901" s="3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c r="A902" s="20"/>
      <c r="B902" s="3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c r="A903" s="20"/>
      <c r="B903" s="3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c r="A904" s="20"/>
      <c r="B904" s="3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c r="A905" s="20"/>
      <c r="B905" s="3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c r="A906" s="20"/>
      <c r="B906" s="3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c r="A907" s="20"/>
      <c r="B907" s="3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c r="A908" s="20"/>
      <c r="B908" s="3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c r="A909" s="20"/>
      <c r="B909" s="3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c r="A910" s="20"/>
      <c r="B910" s="3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c r="A911" s="20"/>
      <c r="B911" s="3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c r="A912" s="20"/>
      <c r="B912" s="3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c r="A913" s="20"/>
      <c r="B913" s="3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c r="A914" s="20"/>
      <c r="B914" s="3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c r="A915" s="20"/>
      <c r="B915" s="3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c r="A916" s="20"/>
      <c r="B916" s="3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c r="A917" s="20"/>
      <c r="B917" s="3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c r="A918" s="20"/>
      <c r="B918" s="3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c r="A919" s="20"/>
      <c r="B919" s="3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c r="A920" s="20"/>
      <c r="B920" s="3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c r="A921" s="20"/>
      <c r="B921" s="3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c r="A922" s="20"/>
      <c r="B922" s="3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c r="A923" s="20"/>
      <c r="B923" s="3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c r="A924" s="20"/>
      <c r="B924" s="3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c r="A925" s="20"/>
      <c r="B925" s="3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c r="A926" s="20"/>
      <c r="B926" s="3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c r="A927" s="20"/>
      <c r="B927" s="3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c r="A928" s="20"/>
      <c r="B928" s="3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c r="A929" s="20"/>
      <c r="B929" s="3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c r="A930" s="20"/>
      <c r="B930" s="3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c r="A931" s="20"/>
      <c r="B931" s="3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c r="A932" s="20"/>
      <c r="B932" s="3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c r="A933" s="20"/>
      <c r="B933" s="3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c r="A934" s="20"/>
      <c r="B934" s="3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c r="A935" s="20"/>
      <c r="B935" s="3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c r="A936" s="20"/>
      <c r="B936" s="3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c r="A937" s="20"/>
      <c r="B937" s="3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c r="A938" s="20"/>
      <c r="B938" s="3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c r="A939" s="20"/>
      <c r="B939" s="3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c r="A940" s="20"/>
      <c r="B940" s="3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c r="A941" s="20"/>
      <c r="B941" s="3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c r="A942" s="20"/>
      <c r="B942" s="3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c r="A943" s="20"/>
      <c r="B943" s="3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c r="A944" s="20"/>
      <c r="B944" s="3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c r="A945" s="20"/>
      <c r="B945" s="3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c r="A946" s="20"/>
      <c r="B946" s="3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c r="A947" s="20"/>
      <c r="B947" s="3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c r="A948" s="20"/>
      <c r="B948" s="3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c r="A949" s="20"/>
      <c r="B949" s="3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c r="A950" s="20"/>
      <c r="B950" s="3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c r="A951" s="20"/>
      <c r="B951" s="3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c r="A952" s="20"/>
      <c r="B952" s="3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c r="A953" s="20"/>
      <c r="B953" s="3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c r="A954" s="20"/>
      <c r="B954" s="3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c r="A955" s="20"/>
      <c r="B955" s="3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c r="A956" s="20"/>
      <c r="B956" s="3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c r="A957" s="20"/>
      <c r="B957" s="3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c r="A958" s="20"/>
      <c r="B958" s="3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c r="A959" s="20"/>
      <c r="B959" s="3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c r="A960" s="20"/>
      <c r="B960" s="3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c r="A961" s="20"/>
      <c r="B961" s="3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c r="A962" s="20"/>
      <c r="B962" s="3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c r="A963" s="20"/>
      <c r="B963" s="3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c r="A964" s="20"/>
      <c r="B964" s="3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c r="A965" s="20"/>
      <c r="B965" s="3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c r="A966" s="20"/>
      <c r="B966" s="3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c r="A967" s="20"/>
      <c r="B967" s="3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c r="A968" s="20"/>
      <c r="B968" s="3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c r="A969" s="20"/>
      <c r="B969" s="3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c r="A970" s="20"/>
      <c r="B970" s="3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c r="A971" s="20"/>
      <c r="B971" s="3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c r="A972" s="20"/>
      <c r="B972" s="3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c r="A973" s="20"/>
      <c r="B973" s="3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c r="A974" s="20"/>
      <c r="B974" s="3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c r="A975" s="20"/>
      <c r="B975" s="3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c r="A976" s="20"/>
      <c r="B976" s="3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c r="A977" s="20"/>
      <c r="B977" s="3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c r="A978" s="20"/>
      <c r="B978" s="3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c r="A979" s="20"/>
      <c r="B979" s="3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c r="A980" s="20"/>
      <c r="B980" s="3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c r="A981" s="20"/>
      <c r="B981" s="3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c r="A982" s="20"/>
      <c r="B982" s="3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c r="A983" s="20"/>
      <c r="B983" s="3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c r="A984" s="20"/>
      <c r="B984" s="3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c r="A985" s="20"/>
      <c r="B985" s="3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c r="A986" s="20"/>
      <c r="B986" s="3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c r="A987" s="20"/>
      <c r="B987" s="3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c r="A988" s="20"/>
      <c r="B988" s="3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c r="A989" s="20"/>
      <c r="B989" s="3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c r="A990" s="20"/>
      <c r="B990" s="3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c r="A991" s="20"/>
      <c r="B991" s="3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c r="A992" s="20"/>
      <c r="B992" s="3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c r="A993" s="20"/>
      <c r="B993" s="3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c r="A994" s="20"/>
      <c r="B994" s="3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c r="A995" s="20"/>
      <c r="B995" s="3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5.75" customHeight="1">
      <c r="A996" s="20"/>
      <c r="B996" s="3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5.75" customHeight="1">
      <c r="A997" s="20"/>
      <c r="B997" s="3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5.75" customHeight="1">
      <c r="A998" s="20"/>
      <c r="B998" s="3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spans="1:26" ht="15.75" customHeight="1">
      <c r="A999" s="20"/>
      <c r="B999" s="3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spans="1:26" ht="15.75" customHeight="1">
      <c r="A1000" s="20"/>
      <c r="B1000" s="3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sheetData>
  <mergeCells count="7">
    <mergeCell ref="G16:G19"/>
    <mergeCell ref="G20:G23"/>
    <mergeCell ref="A1:G1"/>
    <mergeCell ref="A2:G2"/>
    <mergeCell ref="G4:G7"/>
    <mergeCell ref="G8:G10"/>
    <mergeCell ref="G11:G15"/>
  </mergeCells>
  <hyperlinks>
    <hyperlink ref="E4" location="'Indicador 1'!A1" display="Ir a indicador 1" xr:uid="{00000000-0004-0000-0100-000000000000}"/>
    <hyperlink ref="E5" location="'Indicador 2'!A1" display="Ir a indicador 2" xr:uid="{00000000-0004-0000-0100-000001000000}"/>
    <hyperlink ref="E6" location="'Indicador 3'!A1" display="Ir a indicador 3" xr:uid="{00000000-0004-0000-0100-000002000000}"/>
    <hyperlink ref="E7" location="'Indicador 4'!A1" display="Ir a indicador 4" xr:uid="{00000000-0004-0000-0100-000003000000}"/>
    <hyperlink ref="E8" location="'Indicador 5'!A1" display="Ir a indicador 5" xr:uid="{00000000-0004-0000-0100-000004000000}"/>
    <hyperlink ref="E9" location="'Indicador 6'!A1" display="Ir a indicador 6" xr:uid="{00000000-0004-0000-0100-000005000000}"/>
    <hyperlink ref="E10" location="'Indicador 7'!A1" display="Ir a indicador 7" xr:uid="{00000000-0004-0000-0100-000006000000}"/>
    <hyperlink ref="E11" location="'Indicador 8'!A1" display="Ir a indicador 8" xr:uid="{00000000-0004-0000-0100-000007000000}"/>
    <hyperlink ref="E12" location="'Indicador 9'!A1" display="Ir a indicador 9" xr:uid="{00000000-0004-0000-0100-000008000000}"/>
    <hyperlink ref="E13" location="'Indicador 10'!A1" display="Ir a indicador 10" xr:uid="{00000000-0004-0000-0100-000009000000}"/>
    <hyperlink ref="E14" location="'Indicador 11'!A1" display="Ir a indicador 11" xr:uid="{00000000-0004-0000-0100-00000A000000}"/>
    <hyperlink ref="E15" location="'Indicador 12'!A1" display="Ir a indicador 12" xr:uid="{00000000-0004-0000-0100-00000B000000}"/>
    <hyperlink ref="E16" location="'Indicador 13'!A1" display="Ir a indicador 13" xr:uid="{00000000-0004-0000-0100-00000C000000}"/>
    <hyperlink ref="E17" location="'Indicador 14'!A1" display="Ir a indicador 14" xr:uid="{00000000-0004-0000-0100-00000D000000}"/>
    <hyperlink ref="E18" location="'Indicador 15'!A1" display="Ir a indicador 15" xr:uid="{00000000-0004-0000-0100-00000E000000}"/>
    <hyperlink ref="E19" location="'Indicador 16'!A1" display="Ir a indicador 16" xr:uid="{00000000-0004-0000-0100-00000F000000}"/>
    <hyperlink ref="E20" location="'Indicador 17'!A1" display="Ir a indicador 17" xr:uid="{00000000-0004-0000-0100-000010000000}"/>
    <hyperlink ref="E21" location="'Indicador 18'!A1" display="Ir a indicador 18" xr:uid="{00000000-0004-0000-0100-000011000000}"/>
    <hyperlink ref="E22" location="'Indicador 19'!A1" display="Ir a indicador 19" xr:uid="{00000000-0004-0000-0100-000012000000}"/>
    <hyperlink ref="E23" location="'Indicador 20'!A1" display="Ir a indicador 20" xr:uid="{00000000-0004-0000-0100-000013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1E9ED"/>
  </sheetPr>
  <dimension ref="A1:AE1000"/>
  <sheetViews>
    <sheetView topLeftCell="A5" workbookViewId="0">
      <selection sqref="A1:M1"/>
    </sheetView>
  </sheetViews>
  <sheetFormatPr baseColWidth="10" defaultColWidth="14.42578125" defaultRowHeight="15" customHeight="1"/>
  <cols>
    <col min="1" max="1" width="10.7109375" customWidth="1"/>
    <col min="2" max="2" width="20" customWidth="1"/>
    <col min="3" max="3" width="18.28515625" customWidth="1"/>
    <col min="4" max="4" width="24" customWidth="1"/>
    <col min="5" max="5" width="25.7109375" customWidth="1"/>
    <col min="6" max="6" width="22.7109375" customWidth="1"/>
    <col min="7" max="7" width="15.7109375" customWidth="1"/>
    <col min="8" max="8" width="27" customWidth="1"/>
    <col min="9" max="10" width="25.28515625" customWidth="1"/>
    <col min="11" max="11" width="32.28515625" customWidth="1"/>
    <col min="12" max="12" width="25.28515625" customWidth="1"/>
    <col min="13" max="13" width="21.7109375" customWidth="1"/>
    <col min="14" max="31" width="10.7109375" customWidth="1"/>
  </cols>
  <sheetData>
    <row r="1" spans="1:31" ht="52.5" customHeight="1">
      <c r="A1" s="230" t="s">
        <v>612</v>
      </c>
      <c r="B1" s="225"/>
      <c r="C1" s="225"/>
      <c r="D1" s="225"/>
      <c r="E1" s="225"/>
      <c r="F1" s="225"/>
      <c r="G1" s="225"/>
      <c r="H1" s="225"/>
      <c r="I1" s="225"/>
      <c r="J1" s="225"/>
      <c r="K1" s="225"/>
      <c r="L1" s="225"/>
      <c r="M1" s="231"/>
      <c r="N1" s="39"/>
      <c r="O1" s="39"/>
      <c r="P1" s="39"/>
      <c r="Q1" s="39"/>
      <c r="R1" s="39"/>
      <c r="S1" s="39"/>
      <c r="T1" s="39"/>
      <c r="U1" s="39"/>
      <c r="V1" s="39"/>
      <c r="W1" s="39"/>
      <c r="X1" s="39"/>
      <c r="Y1" s="39"/>
      <c r="Z1" s="39"/>
      <c r="AA1" s="39"/>
      <c r="AB1" s="39"/>
      <c r="AC1" s="39"/>
      <c r="AD1" s="39"/>
      <c r="AE1" s="39"/>
    </row>
    <row r="2" spans="1:31" ht="24" customHeight="1">
      <c r="A2" s="245" t="s">
        <v>613</v>
      </c>
      <c r="B2" s="225"/>
      <c r="C2" s="225"/>
      <c r="D2" s="225"/>
      <c r="E2" s="225"/>
      <c r="F2" s="225"/>
      <c r="G2" s="225"/>
      <c r="H2" s="225"/>
      <c r="I2" s="225"/>
      <c r="J2" s="225"/>
      <c r="K2" s="225"/>
      <c r="L2" s="225"/>
      <c r="M2" s="231"/>
      <c r="N2" s="39"/>
      <c r="O2" s="39"/>
      <c r="P2" s="39"/>
      <c r="Q2" s="39"/>
      <c r="R2" s="39"/>
      <c r="S2" s="39"/>
      <c r="T2" s="39"/>
      <c r="U2" s="39"/>
      <c r="V2" s="39"/>
      <c r="W2" s="39"/>
      <c r="X2" s="39"/>
      <c r="Y2" s="39"/>
      <c r="Z2" s="39"/>
      <c r="AA2" s="39"/>
      <c r="AB2" s="39"/>
      <c r="AC2" s="39"/>
      <c r="AD2" s="39"/>
      <c r="AE2" s="39"/>
    </row>
    <row r="3" spans="1:31" ht="24.75" customHeight="1">
      <c r="A3" s="253" t="s">
        <v>442</v>
      </c>
      <c r="B3" s="253" t="s">
        <v>443</v>
      </c>
      <c r="C3" s="253" t="s">
        <v>56</v>
      </c>
      <c r="D3" s="253" t="s">
        <v>614</v>
      </c>
      <c r="E3" s="253" t="s">
        <v>615</v>
      </c>
      <c r="F3" s="245" t="s">
        <v>447</v>
      </c>
      <c r="G3" s="225"/>
      <c r="H3" s="231"/>
      <c r="I3" s="245" t="s">
        <v>169</v>
      </c>
      <c r="J3" s="231"/>
      <c r="K3" s="245" t="s">
        <v>173</v>
      </c>
      <c r="L3" s="231"/>
      <c r="M3" s="253" t="s">
        <v>449</v>
      </c>
      <c r="N3" s="183"/>
      <c r="O3" s="183"/>
      <c r="P3" s="183"/>
      <c r="Q3" s="183"/>
      <c r="R3" s="183"/>
      <c r="S3" s="183"/>
      <c r="T3" s="183"/>
      <c r="U3" s="183"/>
      <c r="V3" s="183"/>
      <c r="W3" s="183"/>
      <c r="X3" s="183"/>
      <c r="Y3" s="183"/>
      <c r="Z3" s="183"/>
      <c r="AA3" s="183"/>
      <c r="AB3" s="183"/>
      <c r="AC3" s="183"/>
      <c r="AD3" s="183"/>
      <c r="AE3" s="183"/>
    </row>
    <row r="4" spans="1:31" ht="144" customHeight="1">
      <c r="A4" s="239"/>
      <c r="B4" s="239"/>
      <c r="C4" s="239"/>
      <c r="D4" s="239"/>
      <c r="E4" s="239"/>
      <c r="F4" s="129" t="s">
        <v>485</v>
      </c>
      <c r="G4" s="130" t="s">
        <v>486</v>
      </c>
      <c r="H4" s="130" t="s">
        <v>487</v>
      </c>
      <c r="I4" s="130" t="s">
        <v>488</v>
      </c>
      <c r="J4" s="130" t="s">
        <v>489</v>
      </c>
      <c r="K4" s="130" t="s">
        <v>490</v>
      </c>
      <c r="L4" s="130" t="s">
        <v>491</v>
      </c>
      <c r="M4" s="239"/>
      <c r="N4" s="39"/>
      <c r="O4" s="39"/>
      <c r="P4" s="39"/>
      <c r="Q4" s="39"/>
      <c r="R4" s="39"/>
      <c r="S4" s="39"/>
      <c r="T4" s="39"/>
      <c r="U4" s="39"/>
      <c r="V4" s="39"/>
      <c r="W4" s="39"/>
      <c r="X4" s="39"/>
      <c r="Y4" s="39"/>
      <c r="Z4" s="39"/>
      <c r="AA4" s="39"/>
      <c r="AB4" s="39"/>
      <c r="AC4" s="39"/>
      <c r="AD4" s="39"/>
      <c r="AE4" s="39"/>
    </row>
    <row r="5" spans="1:31" ht="135.75" customHeight="1">
      <c r="A5" s="76" t="s">
        <v>450</v>
      </c>
      <c r="B5" s="76" t="s">
        <v>451</v>
      </c>
      <c r="C5" s="237" t="s">
        <v>452</v>
      </c>
      <c r="D5" s="198" t="s">
        <v>616</v>
      </c>
      <c r="E5" s="127">
        <v>21</v>
      </c>
      <c r="F5" s="127">
        <v>5</v>
      </c>
      <c r="G5" s="127">
        <v>16</v>
      </c>
      <c r="H5" s="127">
        <v>0</v>
      </c>
      <c r="I5" s="127">
        <v>0</v>
      </c>
      <c r="J5" s="127">
        <v>0</v>
      </c>
      <c r="K5" s="127">
        <v>0</v>
      </c>
      <c r="L5" s="84">
        <v>21</v>
      </c>
      <c r="M5" s="202"/>
      <c r="N5" s="39"/>
      <c r="O5" s="39"/>
      <c r="P5" s="39"/>
      <c r="Q5" s="39"/>
      <c r="R5" s="39"/>
      <c r="S5" s="39"/>
      <c r="T5" s="39"/>
      <c r="U5" s="39"/>
      <c r="V5" s="39"/>
      <c r="W5" s="39"/>
      <c r="X5" s="39"/>
      <c r="Y5" s="39"/>
      <c r="Z5" s="39"/>
      <c r="AA5" s="39"/>
      <c r="AB5" s="39"/>
      <c r="AC5" s="39"/>
      <c r="AD5" s="39"/>
      <c r="AE5" s="39"/>
    </row>
    <row r="6" spans="1:31" ht="69.75" customHeight="1">
      <c r="A6" s="76" t="s">
        <v>450</v>
      </c>
      <c r="B6" s="76" t="s">
        <v>451</v>
      </c>
      <c r="C6" s="239"/>
      <c r="D6" s="198" t="s">
        <v>617</v>
      </c>
      <c r="E6" s="84">
        <v>112</v>
      </c>
      <c r="F6" s="84">
        <v>42</v>
      </c>
      <c r="G6" s="84">
        <v>70</v>
      </c>
      <c r="H6" s="84">
        <v>0</v>
      </c>
      <c r="I6" s="84">
        <v>2</v>
      </c>
      <c r="J6" s="84">
        <v>110</v>
      </c>
      <c r="K6" s="84">
        <v>0</v>
      </c>
      <c r="L6" s="84">
        <v>112</v>
      </c>
      <c r="M6" s="202"/>
      <c r="N6" s="39"/>
      <c r="O6" s="39"/>
      <c r="P6" s="39"/>
      <c r="Q6" s="39"/>
      <c r="R6" s="39"/>
      <c r="S6" s="39"/>
      <c r="T6" s="39"/>
      <c r="U6" s="39"/>
      <c r="V6" s="39"/>
      <c r="W6" s="39"/>
      <c r="X6" s="39"/>
      <c r="Y6" s="39"/>
      <c r="Z6" s="39"/>
      <c r="AA6" s="39"/>
      <c r="AB6" s="39"/>
      <c r="AC6" s="39"/>
      <c r="AD6" s="39"/>
      <c r="AE6" s="39"/>
    </row>
    <row r="7" spans="1:31" ht="15.75" customHeight="1">
      <c r="A7" s="187"/>
      <c r="B7" s="187"/>
      <c r="C7" s="187"/>
      <c r="D7" s="203"/>
      <c r="E7" s="187"/>
      <c r="F7" s="187"/>
      <c r="G7" s="187"/>
      <c r="H7" s="187"/>
      <c r="I7" s="39"/>
      <c r="J7" s="39"/>
      <c r="K7" s="39"/>
      <c r="L7" s="39"/>
      <c r="M7" s="39"/>
      <c r="N7" s="39"/>
      <c r="O7" s="39"/>
      <c r="P7" s="39"/>
      <c r="Q7" s="39"/>
      <c r="R7" s="39"/>
      <c r="S7" s="39"/>
      <c r="T7" s="39"/>
      <c r="U7" s="39"/>
      <c r="V7" s="39"/>
      <c r="W7" s="39"/>
      <c r="X7" s="39"/>
      <c r="Y7" s="39"/>
      <c r="Z7" s="39"/>
      <c r="AA7" s="39"/>
      <c r="AB7" s="39"/>
      <c r="AC7" s="39"/>
      <c r="AD7" s="39"/>
      <c r="AE7" s="39"/>
    </row>
    <row r="8" spans="1:31" ht="31.5" customHeight="1">
      <c r="A8" s="245" t="s">
        <v>618</v>
      </c>
      <c r="B8" s="225"/>
      <c r="C8" s="225"/>
      <c r="D8" s="225"/>
      <c r="E8" s="225"/>
      <c r="F8" s="225"/>
      <c r="G8" s="225"/>
      <c r="H8" s="225"/>
      <c r="I8" s="225"/>
      <c r="J8" s="225"/>
      <c r="K8" s="225"/>
      <c r="L8" s="231"/>
      <c r="M8" s="39"/>
      <c r="N8" s="39"/>
      <c r="O8" s="39"/>
      <c r="P8" s="39"/>
      <c r="Q8" s="39"/>
      <c r="R8" s="39"/>
      <c r="S8" s="39"/>
      <c r="T8" s="39"/>
      <c r="U8" s="39"/>
      <c r="V8" s="39"/>
      <c r="W8" s="39"/>
      <c r="X8" s="39"/>
      <c r="Y8" s="39"/>
      <c r="Z8" s="39"/>
      <c r="AA8" s="39"/>
      <c r="AB8" s="39"/>
      <c r="AC8" s="39"/>
      <c r="AD8" s="39"/>
      <c r="AE8" s="39"/>
    </row>
    <row r="9" spans="1:31" ht="24.75" customHeight="1">
      <c r="A9" s="253" t="s">
        <v>442</v>
      </c>
      <c r="B9" s="253" t="s">
        <v>443</v>
      </c>
      <c r="C9" s="253" t="s">
        <v>56</v>
      </c>
      <c r="D9" s="253" t="s">
        <v>614</v>
      </c>
      <c r="E9" s="253" t="s">
        <v>615</v>
      </c>
      <c r="F9" s="245" t="s">
        <v>447</v>
      </c>
      <c r="G9" s="225"/>
      <c r="H9" s="231"/>
      <c r="I9" s="245" t="s">
        <v>169</v>
      </c>
      <c r="J9" s="231"/>
      <c r="K9" s="245" t="s">
        <v>173</v>
      </c>
      <c r="L9" s="231"/>
      <c r="M9" s="183"/>
      <c r="N9" s="183"/>
      <c r="O9" s="183"/>
      <c r="P9" s="183"/>
      <c r="Q9" s="183"/>
      <c r="R9" s="183"/>
      <c r="S9" s="183"/>
      <c r="T9" s="183"/>
      <c r="U9" s="183"/>
      <c r="V9" s="183"/>
      <c r="W9" s="183"/>
      <c r="X9" s="183"/>
      <c r="Y9" s="183"/>
      <c r="Z9" s="183"/>
      <c r="AA9" s="183"/>
      <c r="AB9" s="183"/>
      <c r="AC9" s="183"/>
      <c r="AD9" s="183"/>
      <c r="AE9" s="183"/>
    </row>
    <row r="10" spans="1:31" ht="129" customHeight="1">
      <c r="A10" s="239"/>
      <c r="B10" s="239"/>
      <c r="C10" s="239"/>
      <c r="D10" s="239"/>
      <c r="E10" s="239"/>
      <c r="F10" s="129" t="s">
        <v>485</v>
      </c>
      <c r="G10" s="130" t="s">
        <v>486</v>
      </c>
      <c r="H10" s="130" t="s">
        <v>487</v>
      </c>
      <c r="I10" s="130" t="s">
        <v>493</v>
      </c>
      <c r="J10" s="130" t="s">
        <v>494</v>
      </c>
      <c r="K10" s="130" t="s">
        <v>490</v>
      </c>
      <c r="L10" s="130" t="s">
        <v>491</v>
      </c>
      <c r="M10" s="39"/>
      <c r="N10" s="39"/>
      <c r="O10" s="39"/>
      <c r="P10" s="39"/>
      <c r="Q10" s="39"/>
      <c r="R10" s="39"/>
      <c r="S10" s="39"/>
      <c r="T10" s="39"/>
      <c r="U10" s="39"/>
      <c r="V10" s="39"/>
      <c r="W10" s="39"/>
      <c r="X10" s="39"/>
      <c r="Y10" s="39"/>
      <c r="Z10" s="39"/>
      <c r="AA10" s="39"/>
      <c r="AB10" s="39"/>
      <c r="AC10" s="39"/>
      <c r="AD10" s="39"/>
      <c r="AE10" s="39"/>
    </row>
    <row r="11" spans="1:31" ht="79.5" customHeight="1">
      <c r="A11" s="76" t="s">
        <v>450</v>
      </c>
      <c r="B11" s="76" t="s">
        <v>451</v>
      </c>
      <c r="C11" s="83" t="s">
        <v>459</v>
      </c>
      <c r="D11" s="198" t="s">
        <v>616</v>
      </c>
      <c r="E11" s="204">
        <f t="shared" ref="E11:L11" si="0">E5/$E$5</f>
        <v>1</v>
      </c>
      <c r="F11" s="205">
        <f t="shared" si="0"/>
        <v>0.23809523809523808</v>
      </c>
      <c r="G11" s="205">
        <f t="shared" si="0"/>
        <v>0.76190476190476186</v>
      </c>
      <c r="H11" s="205">
        <f t="shared" si="0"/>
        <v>0</v>
      </c>
      <c r="I11" s="205">
        <f t="shared" si="0"/>
        <v>0</v>
      </c>
      <c r="J11" s="205">
        <f t="shared" si="0"/>
        <v>0</v>
      </c>
      <c r="K11" s="206">
        <f t="shared" si="0"/>
        <v>0</v>
      </c>
      <c r="L11" s="189">
        <f t="shared" si="0"/>
        <v>1</v>
      </c>
      <c r="M11" s="39"/>
      <c r="N11" s="39"/>
      <c r="O11" s="39"/>
      <c r="P11" s="39"/>
      <c r="Q11" s="39"/>
      <c r="R11" s="39"/>
      <c r="S11" s="39"/>
      <c r="T11" s="39"/>
      <c r="U11" s="39"/>
      <c r="V11" s="39"/>
      <c r="W11" s="39"/>
      <c r="X11" s="39"/>
      <c r="Y11" s="39"/>
      <c r="Z11" s="39"/>
      <c r="AA11" s="39"/>
      <c r="AB11" s="39"/>
      <c r="AC11" s="39"/>
      <c r="AD11" s="39"/>
      <c r="AE11" s="39"/>
    </row>
    <row r="12" spans="1:31" ht="57" customHeight="1">
      <c r="A12" s="76" t="s">
        <v>450</v>
      </c>
      <c r="B12" s="76" t="s">
        <v>451</v>
      </c>
      <c r="C12" s="83" t="s">
        <v>459</v>
      </c>
      <c r="D12" s="198" t="s">
        <v>617</v>
      </c>
      <c r="E12" s="204">
        <f t="shared" ref="E12:L12" si="1">E6/$E$6</f>
        <v>1</v>
      </c>
      <c r="F12" s="204">
        <f t="shared" si="1"/>
        <v>0.375</v>
      </c>
      <c r="G12" s="204">
        <f t="shared" si="1"/>
        <v>0.625</v>
      </c>
      <c r="H12" s="204">
        <f t="shared" si="1"/>
        <v>0</v>
      </c>
      <c r="I12" s="204">
        <f t="shared" si="1"/>
        <v>1.7857142857142856E-2</v>
      </c>
      <c r="J12" s="204">
        <f t="shared" si="1"/>
        <v>0.9821428571428571</v>
      </c>
      <c r="K12" s="204">
        <f t="shared" si="1"/>
        <v>0</v>
      </c>
      <c r="L12" s="204">
        <f t="shared" si="1"/>
        <v>1</v>
      </c>
      <c r="M12" s="39"/>
      <c r="N12" s="39"/>
      <c r="O12" s="39"/>
      <c r="P12" s="39"/>
      <c r="Q12" s="39"/>
      <c r="R12" s="39"/>
      <c r="S12" s="39"/>
      <c r="T12" s="39"/>
      <c r="U12" s="39"/>
      <c r="V12" s="39"/>
      <c r="W12" s="39"/>
      <c r="X12" s="39"/>
      <c r="Y12" s="39"/>
      <c r="Z12" s="39"/>
      <c r="AA12" s="39"/>
      <c r="AB12" s="39"/>
      <c r="AC12" s="39"/>
      <c r="AD12" s="39"/>
      <c r="AE12" s="39"/>
    </row>
    <row r="13" spans="1:31" ht="15.7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row>
    <row r="14" spans="1:31" ht="15.7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row>
    <row r="15" spans="1:31" ht="15.7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row>
    <row r="16" spans="1:31" ht="15.7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row>
    <row r="17" spans="1:31" ht="15.7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row>
    <row r="18" spans="1:31" ht="15.7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row>
    <row r="19" spans="1:31" ht="15.7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row>
    <row r="20" spans="1:31" ht="15.7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row>
    <row r="21" spans="1:31" ht="15.7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row>
    <row r="22" spans="1:31" ht="15.7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row>
    <row r="23" spans="1:31" ht="15.7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row>
    <row r="24" spans="1:31" ht="15.7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row>
    <row r="25" spans="1:31" ht="15.7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row>
    <row r="26" spans="1:31" ht="15.7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row>
    <row r="27" spans="1:31" ht="15.7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row>
    <row r="28" spans="1:31" ht="15.7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row>
    <row r="29" spans="1:31" ht="15.7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row>
    <row r="30" spans="1:31" ht="15.7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row>
    <row r="31" spans="1:31" ht="15.7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5.7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row>
    <row r="33" spans="1:31" ht="15.7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row>
    <row r="34" spans="1:31" ht="15.7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row>
    <row r="35" spans="1:31" ht="15.7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row>
    <row r="36" spans="1:31" ht="15.7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row>
    <row r="37" spans="1:31" ht="15.7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row>
    <row r="38" spans="1:31" ht="15.7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row>
    <row r="39" spans="1:31" ht="15.7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row>
    <row r="40" spans="1:31" ht="15.7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row>
    <row r="41" spans="1:31" ht="15.7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row>
    <row r="42" spans="1:31" ht="15.7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row>
    <row r="43" spans="1:31" ht="15.7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row>
    <row r="44" spans="1:31" ht="15.7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row>
    <row r="45" spans="1:31" ht="15.7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row>
    <row r="46" spans="1:31" ht="15.7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row>
    <row r="47" spans="1:31" ht="15.7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row>
    <row r="48" spans="1:31" ht="15.7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row>
    <row r="49" spans="1:31" ht="15.7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row>
    <row r="50" spans="1:31" ht="15.7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row>
    <row r="51" spans="1:31" ht="15.7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row>
    <row r="52" spans="1:31" ht="15.7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row>
    <row r="53" spans="1:31" ht="15.7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row>
    <row r="54" spans="1:31" ht="15.7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row>
    <row r="55" spans="1:31" ht="15.7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row>
    <row r="56" spans="1:31" ht="15.7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row>
    <row r="57" spans="1:31" ht="15.7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row>
    <row r="58" spans="1:31" ht="15.7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row>
    <row r="59" spans="1:31" ht="15.7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row>
    <row r="60" spans="1:31" ht="15.7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row>
    <row r="61" spans="1:31" ht="15.7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row>
    <row r="62" spans="1:31" ht="15.7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row>
    <row r="63" spans="1:31" ht="15.7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row>
    <row r="64" spans="1:31" ht="15.7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row>
    <row r="65" spans="1:31" ht="15.7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row>
    <row r="66" spans="1:31" ht="15.7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row>
    <row r="67" spans="1:31" ht="15.7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row>
    <row r="68" spans="1:31" ht="15.7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row>
    <row r="69" spans="1:31" ht="15.7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row>
    <row r="70" spans="1:31" ht="15.7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row>
    <row r="71" spans="1:31" ht="15.7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row>
    <row r="72" spans="1:31" ht="15.7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row>
    <row r="73" spans="1:31" ht="15.7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row>
    <row r="74" spans="1:31" ht="15.7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row>
    <row r="75" spans="1:31" ht="15.7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row>
    <row r="76" spans="1:31" ht="15.7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row>
    <row r="77" spans="1:31" ht="15.7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row>
    <row r="78" spans="1:31" ht="15.7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row>
    <row r="79" spans="1:31" ht="15.7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row>
    <row r="80" spans="1:31" ht="15.7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row>
    <row r="81" spans="1:31" ht="15.7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row>
    <row r="82" spans="1:31" ht="15.7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row>
    <row r="83" spans="1:31" ht="15.7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row>
    <row r="84" spans="1:31" ht="15.7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row>
    <row r="85" spans="1:31" ht="15.7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row>
    <row r="86" spans="1:31" ht="15.7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row>
    <row r="87" spans="1:31" ht="15.7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row>
    <row r="88" spans="1:31" ht="15.7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row>
    <row r="89" spans="1:31" ht="15.7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row>
    <row r="90" spans="1:31" ht="15.7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row>
    <row r="91" spans="1:31" ht="15.7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row>
    <row r="92" spans="1:31" ht="15.7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row>
    <row r="93" spans="1:31" ht="15.7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row>
    <row r="94" spans="1:31" ht="15.7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row>
    <row r="95" spans="1:31" ht="15.7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row>
    <row r="96" spans="1:31" ht="15.7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row>
    <row r="97" spans="1:31" ht="15.7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row>
    <row r="98" spans="1:31" ht="15.7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row>
    <row r="99" spans="1:31" ht="15.7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row>
    <row r="100" spans="1:31" ht="15.7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row>
    <row r="101" spans="1:31" ht="15.7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row>
    <row r="102" spans="1:31" ht="15.7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row>
    <row r="103" spans="1:31" ht="15.7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row>
    <row r="104" spans="1:31" ht="15.7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row>
    <row r="105" spans="1:31" ht="15.7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row>
    <row r="106" spans="1:31" ht="15.7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row>
    <row r="107" spans="1:31" ht="15.7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row>
    <row r="108" spans="1:31" ht="15.7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row>
    <row r="109" spans="1:31" ht="15.7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row>
    <row r="110" spans="1:31" ht="15.7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row>
    <row r="111" spans="1:31" ht="15.7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row>
    <row r="112" spans="1:31" ht="15.7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row>
    <row r="113" spans="1:31" ht="15.7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row>
    <row r="114" spans="1:31" ht="15.7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row>
    <row r="115" spans="1:31" ht="15.7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row>
    <row r="116" spans="1:31" ht="15.7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row>
    <row r="117" spans="1:31" ht="15.7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row>
    <row r="118" spans="1:31" ht="15.7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row>
    <row r="119" spans="1:31" ht="15.7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row>
    <row r="120" spans="1:31" ht="15.7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row>
    <row r="121" spans="1:31" ht="15.7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row>
    <row r="122" spans="1:31" ht="15.7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row>
    <row r="123" spans="1:31" ht="15.7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row>
    <row r="124" spans="1:31" ht="15.7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row>
    <row r="125" spans="1:31" ht="15.7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row>
    <row r="126" spans="1:31" ht="15.7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row>
    <row r="127" spans="1:31" ht="15.7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row>
    <row r="128" spans="1:31" ht="15.7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row>
    <row r="129" spans="1:31" ht="15.7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row>
    <row r="130" spans="1:31" ht="15.7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row>
    <row r="131" spans="1:31" ht="15.7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row>
    <row r="132" spans="1:31" ht="15.7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row>
    <row r="133" spans="1:31" ht="15.7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row>
    <row r="134" spans="1:31" ht="15.7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row>
    <row r="135" spans="1:31" ht="15.7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row>
    <row r="136" spans="1:31" ht="15.7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row>
    <row r="137" spans="1:31" ht="15.7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row>
    <row r="138" spans="1:31" ht="15.7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row>
    <row r="139" spans="1:31" ht="15.7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row>
    <row r="140" spans="1:31" ht="15.7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row>
    <row r="141" spans="1:31" ht="15.7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row>
    <row r="142" spans="1:31" ht="15.7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row>
    <row r="143" spans="1:31" ht="15.7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row>
    <row r="144" spans="1:31" ht="15.7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row>
    <row r="145" spans="1:31" ht="15.7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row>
    <row r="146" spans="1:31" ht="15.7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row>
    <row r="147" spans="1:31" ht="15.7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row>
    <row r="148" spans="1:31" ht="15.7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row>
    <row r="149" spans="1:31" ht="15.7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row>
    <row r="150" spans="1:31" ht="15.7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row>
    <row r="151" spans="1:31" ht="15.7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row>
    <row r="152" spans="1:31" ht="15.7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row>
    <row r="153" spans="1:31" ht="15.7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row>
    <row r="154" spans="1:31" ht="15.7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row>
    <row r="155" spans="1:31" ht="15.7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row>
    <row r="156" spans="1:31" ht="15.7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row>
    <row r="157" spans="1:31" ht="15.7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row>
    <row r="158" spans="1:31" ht="15.7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row>
    <row r="159" spans="1:31" ht="15.7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row>
    <row r="160" spans="1:31" ht="15.7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row>
    <row r="161" spans="1:31" ht="15.7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row>
    <row r="162" spans="1:31" ht="15.7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row>
    <row r="163" spans="1:31" ht="15.7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row>
    <row r="164" spans="1:31" ht="15.7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row>
    <row r="165" spans="1:31" ht="15.7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row>
    <row r="166" spans="1:31" ht="15.7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row>
    <row r="167" spans="1:31" ht="15.7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row>
    <row r="168" spans="1:31" ht="15.7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row>
    <row r="169" spans="1:31" ht="15.7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row>
    <row r="170" spans="1:31" ht="15.7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row>
    <row r="171" spans="1:31" ht="15.7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row>
    <row r="172" spans="1:31" ht="15.7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row>
    <row r="173" spans="1:31" ht="15.7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row>
    <row r="174" spans="1:31" ht="15.7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row>
    <row r="175" spans="1:31" ht="15.7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row>
    <row r="176" spans="1:31" ht="15.7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row>
    <row r="177" spans="1:31" ht="15.7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row>
    <row r="178" spans="1:31" ht="15.7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row>
    <row r="179" spans="1:31" ht="15.7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row>
    <row r="180" spans="1:31" ht="15.7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row>
    <row r="181" spans="1:31" ht="15.7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row>
    <row r="182" spans="1:31" ht="15.7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row>
    <row r="183" spans="1:31" ht="15.7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row>
    <row r="184" spans="1:31" ht="15.7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row>
    <row r="185" spans="1:31" ht="15.7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row>
    <row r="186" spans="1:31" ht="15.7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row>
    <row r="187" spans="1:31" ht="15.7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row>
    <row r="188" spans="1:31" ht="15.7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row>
    <row r="189" spans="1:31" ht="15.7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row>
    <row r="190" spans="1:31" ht="15.7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row>
    <row r="191" spans="1:31" ht="15.7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row>
    <row r="192" spans="1:31" ht="15.7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row>
    <row r="193" spans="1:31" ht="15.7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row>
    <row r="194" spans="1:31" ht="15.7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row>
    <row r="195" spans="1:31" ht="15.7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row>
    <row r="196" spans="1:31" ht="15.7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row>
    <row r="197" spans="1:31" ht="15.7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row>
    <row r="198" spans="1:31" ht="15.7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row>
    <row r="199" spans="1:31" ht="15.7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row>
    <row r="200" spans="1:31" ht="15.7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row>
    <row r="201" spans="1:31" ht="15.7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row>
    <row r="202" spans="1:31" ht="15.7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row>
    <row r="203" spans="1:31" ht="15.7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row>
    <row r="204" spans="1:31" ht="15.7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row>
    <row r="205" spans="1:31" ht="15.7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row>
    <row r="206" spans="1:31" ht="15.7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row>
    <row r="207" spans="1:31" ht="15.7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row>
    <row r="208" spans="1:31" ht="15.7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row>
    <row r="209" spans="1:31" ht="15.7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row>
    <row r="210" spans="1:31" ht="15.7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row>
    <row r="211" spans="1:31" ht="15.7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row>
    <row r="212" spans="1:31" ht="15.7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row>
    <row r="213" spans="1:31" ht="15.7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row>
    <row r="214" spans="1:31" ht="15.7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row>
    <row r="215" spans="1:31" ht="15.7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row>
    <row r="216" spans="1:31" ht="15.7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row>
    <row r="217" spans="1:31" ht="15.7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row>
    <row r="218" spans="1:31" ht="15.7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row>
    <row r="219" spans="1:31" ht="15.7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row>
    <row r="220" spans="1:31" ht="15.7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row>
    <row r="221" spans="1:31" ht="15.7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row>
    <row r="222" spans="1:31" ht="15.7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row>
    <row r="223" spans="1:31" ht="15.7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row>
    <row r="224" spans="1:31" ht="15.7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row>
    <row r="225" spans="1:31" ht="15.7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row>
    <row r="226" spans="1:31" ht="15.7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row>
    <row r="227" spans="1:31" ht="15.7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row>
    <row r="228" spans="1:31" ht="15.7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row>
    <row r="229" spans="1:31" ht="15.7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row>
    <row r="230" spans="1:31" ht="15.7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row>
    <row r="231" spans="1:31" ht="15.7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row>
    <row r="232" spans="1:31" ht="15.7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row>
    <row r="233" spans="1:31" ht="15.7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row>
    <row r="234" spans="1:31" ht="15.7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row>
    <row r="235" spans="1:31" ht="15.7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row>
    <row r="236" spans="1:31" ht="15.7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row>
    <row r="237" spans="1:31" ht="15.7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row>
    <row r="238" spans="1:31" ht="15.7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row>
    <row r="239" spans="1:31" ht="15.7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row>
    <row r="240" spans="1:31" ht="15.7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row>
    <row r="241" spans="1:31" ht="15.7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row>
    <row r="242" spans="1:31" ht="15.7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row>
    <row r="243" spans="1:31" ht="15.7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row>
    <row r="244" spans="1:31" ht="15.7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row>
    <row r="245" spans="1:31" ht="15.7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row>
    <row r="246" spans="1:31" ht="15.7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row>
    <row r="247" spans="1:31" ht="15.7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row>
    <row r="248" spans="1:31" ht="15.7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row>
    <row r="249" spans="1:31" ht="15.7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row>
    <row r="250" spans="1:31" ht="15.7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row>
    <row r="251" spans="1:31" ht="15.7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row>
    <row r="252" spans="1:31" ht="15.7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row>
    <row r="253" spans="1:31" ht="15.7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row>
    <row r="254" spans="1:31" ht="15.7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row>
    <row r="255" spans="1:31" ht="15.7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row>
    <row r="256" spans="1:31" ht="15.7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row>
    <row r="257" spans="1:31" ht="15.7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row>
    <row r="258" spans="1:31" ht="15.7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row>
    <row r="259" spans="1:31" ht="15.7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row>
    <row r="260" spans="1:31" ht="15.7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row>
    <row r="261" spans="1:31" ht="15.7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row>
    <row r="262" spans="1:31" ht="15.7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row>
    <row r="263" spans="1:31" ht="15.7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row>
    <row r="264" spans="1:31" ht="15.7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row>
    <row r="265" spans="1:31" ht="15.7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row>
    <row r="266" spans="1:31" ht="15.7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row>
    <row r="267" spans="1:31" ht="15.7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row>
    <row r="268" spans="1:31" ht="15.7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row>
    <row r="269" spans="1:31" ht="15.7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row>
    <row r="270" spans="1:31" ht="15.7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row>
    <row r="271" spans="1:31" ht="15.7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row>
    <row r="272" spans="1:31" ht="15.7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row>
    <row r="273" spans="1:31" ht="15.7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row>
    <row r="274" spans="1:31" ht="15.7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row>
    <row r="275" spans="1:31" ht="15.7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row>
    <row r="276" spans="1:31" ht="15.7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row>
    <row r="277" spans="1:31" ht="15.7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row>
    <row r="278" spans="1:31" ht="15.7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row>
    <row r="279" spans="1:31" ht="15.7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row>
    <row r="280" spans="1:31" ht="15.7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row>
    <row r="281" spans="1:31" ht="15.7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row>
    <row r="282" spans="1:31" ht="15.7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row>
    <row r="283" spans="1:31" ht="15.7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row>
    <row r="284" spans="1:31" ht="15.7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row>
    <row r="285" spans="1:31" ht="15.7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row>
    <row r="286" spans="1:31" ht="15.7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row>
    <row r="287" spans="1:31" ht="15.7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row>
    <row r="288" spans="1:31" ht="15.7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row>
    <row r="289" spans="1:31" ht="15.7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row>
    <row r="290" spans="1:31" ht="15.7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row>
    <row r="291" spans="1:31" ht="15.7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row>
    <row r="292" spans="1:31" ht="15.7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row>
    <row r="293" spans="1:31" ht="15.7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row>
    <row r="294" spans="1:31" ht="15.7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row>
    <row r="295" spans="1:31" ht="15.7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row>
    <row r="296" spans="1:31" ht="15.7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row>
    <row r="297" spans="1:31" ht="15.7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row>
    <row r="298" spans="1:31" ht="15.7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row>
    <row r="299" spans="1:31" ht="15.7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row>
    <row r="300" spans="1:31" ht="15.7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row>
    <row r="301" spans="1:31" ht="15.7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row>
    <row r="302" spans="1:31" ht="15.7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row>
    <row r="303" spans="1:31" ht="15.7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row>
    <row r="304" spans="1:31" ht="15.7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row>
    <row r="305" spans="1:31" ht="15.7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row>
    <row r="306" spans="1:31" ht="15.7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row>
    <row r="307" spans="1:31" ht="15.7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row>
    <row r="308" spans="1:31" ht="15.7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row>
    <row r="309" spans="1:31" ht="15.7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row>
    <row r="310" spans="1:31" ht="15.7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row>
    <row r="311" spans="1:31" ht="15.7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row>
    <row r="312" spans="1:31" ht="15.7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row>
    <row r="313" spans="1:31" ht="15.7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row>
    <row r="314" spans="1:31" ht="15.7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row>
    <row r="315" spans="1:31" ht="15.7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row>
    <row r="316" spans="1:31" ht="15.7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row>
    <row r="317" spans="1:31" ht="15.7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row>
    <row r="318" spans="1:31" ht="15.7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row>
    <row r="319" spans="1:31" ht="15.7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row>
    <row r="320" spans="1:31" ht="15.7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row>
    <row r="321" spans="1:31" ht="15.7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row>
    <row r="322" spans="1:31" ht="15.7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row>
    <row r="323" spans="1:31" ht="15.7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row>
    <row r="324" spans="1:31" ht="15.7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row>
    <row r="325" spans="1:31" ht="15.7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row>
    <row r="326" spans="1:31" ht="15.7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row>
    <row r="327" spans="1:31" ht="15.7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row>
    <row r="328" spans="1:31" ht="15.7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row>
    <row r="329" spans="1:31" ht="15.7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row>
    <row r="330" spans="1:31" ht="15.7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row>
    <row r="331" spans="1:31" ht="15.7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row>
    <row r="332" spans="1:31" ht="15.7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row>
    <row r="333" spans="1:31" ht="15.7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row>
    <row r="334" spans="1:31" ht="15.7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row>
    <row r="335" spans="1:31" ht="15.7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row>
    <row r="336" spans="1:31" ht="15.7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row>
    <row r="337" spans="1:31" ht="15.7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row>
    <row r="338" spans="1:31" ht="15.7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row>
    <row r="339" spans="1:31" ht="15.7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row>
    <row r="340" spans="1:31" ht="15.7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row>
    <row r="341" spans="1:31" ht="15.7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row>
    <row r="342" spans="1:31" ht="15.7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row>
    <row r="343" spans="1:31" ht="15.7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row>
    <row r="344" spans="1:31" ht="15.7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row>
    <row r="345" spans="1:31" ht="15.7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row>
    <row r="346" spans="1:31" ht="15.7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row>
    <row r="347" spans="1:31" ht="15.7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row>
    <row r="348" spans="1:31" ht="15.7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row>
    <row r="349" spans="1:31" ht="15.7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row>
    <row r="350" spans="1:31" ht="15.7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row>
    <row r="351" spans="1:31" ht="15.7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row>
    <row r="352" spans="1:31" ht="15.7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row>
    <row r="353" spans="1:31" ht="15.7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row>
    <row r="354" spans="1:31" ht="15.7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row>
    <row r="355" spans="1:31" ht="15.7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row>
    <row r="356" spans="1:31" ht="15.7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row>
    <row r="357" spans="1:31" ht="15.7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row>
    <row r="358" spans="1:31" ht="15.7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row>
    <row r="359" spans="1:31" ht="15.7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row>
    <row r="360" spans="1:31" ht="15.7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row>
    <row r="361" spans="1:31" ht="15.7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row>
    <row r="362" spans="1:31" ht="15.7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row>
    <row r="363" spans="1:31" ht="15.7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row>
    <row r="364" spans="1:31" ht="15.7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row>
    <row r="365" spans="1:31" ht="15.7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row>
    <row r="366" spans="1:31" ht="15.7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row>
    <row r="367" spans="1:31" ht="15.7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row>
    <row r="368" spans="1:31" ht="15.7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row>
    <row r="369" spans="1:31" ht="15.7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row>
    <row r="370" spans="1:31" ht="15.7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row>
    <row r="371" spans="1:31" ht="15.7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row>
    <row r="372" spans="1:31" ht="15.7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row>
    <row r="373" spans="1:31" ht="15.7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row>
    <row r="374" spans="1:31" ht="15.7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row>
    <row r="375" spans="1:31" ht="15.7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row>
    <row r="376" spans="1:31" ht="15.7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row>
    <row r="377" spans="1:31" ht="15.7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row>
    <row r="378" spans="1:31" ht="15.7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row>
    <row r="379" spans="1:31" ht="15.7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row>
    <row r="380" spans="1:31" ht="15.7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row>
    <row r="381" spans="1:31" ht="15.7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row>
    <row r="382" spans="1:31" ht="15.7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row>
    <row r="383" spans="1:31" ht="15.7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row>
    <row r="384" spans="1:31" ht="15.7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row>
    <row r="385" spans="1:31" ht="15.7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row>
    <row r="386" spans="1:31" ht="15.7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row>
    <row r="387" spans="1:31" ht="15.7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row>
    <row r="388" spans="1:31" ht="15.7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row>
    <row r="389" spans="1:31" ht="15.7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row>
    <row r="390" spans="1:31" ht="15.7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row>
    <row r="391" spans="1:31" ht="15.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row>
    <row r="392" spans="1:31" ht="15.7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row>
    <row r="393" spans="1:31" ht="15.7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row>
    <row r="394" spans="1:31" ht="15.7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row>
    <row r="395" spans="1:31" ht="15.7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row>
    <row r="396" spans="1:31" ht="15.7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row>
    <row r="397" spans="1:31" ht="15.7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row>
    <row r="398" spans="1:31" ht="15.7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row>
    <row r="399" spans="1:31" ht="15.7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row>
    <row r="400" spans="1:31" ht="15.7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row>
    <row r="401" spans="1:31" ht="15.7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row>
    <row r="402" spans="1:31" ht="15.7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row>
    <row r="403" spans="1:31" ht="15.7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row>
    <row r="404" spans="1:31" ht="15.7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row>
    <row r="405" spans="1:31" ht="15.7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row>
    <row r="406" spans="1:31" ht="15.7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row>
    <row r="407" spans="1:31" ht="15.7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row>
    <row r="408" spans="1:31" ht="15.7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row>
    <row r="409" spans="1:31" ht="15.7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row>
    <row r="410" spans="1:31" ht="15.7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row>
    <row r="411" spans="1:31" ht="15.7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row>
    <row r="412" spans="1:31" ht="15.7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row>
    <row r="413" spans="1:31" ht="15.7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row>
    <row r="414" spans="1:31" ht="15.7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row>
    <row r="415" spans="1:31" ht="15.7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row>
    <row r="416" spans="1:31" ht="15.7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row>
    <row r="417" spans="1:31" ht="15.7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row>
    <row r="418" spans="1:31" ht="15.7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row>
    <row r="419" spans="1:31" ht="15.7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row>
    <row r="420" spans="1:31" ht="15.7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row>
    <row r="421" spans="1:31" ht="15.7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row>
    <row r="422" spans="1:31" ht="15.7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row>
    <row r="423" spans="1:31" ht="15.7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row>
    <row r="424" spans="1:31" ht="15.7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row>
    <row r="425" spans="1:31" ht="15.7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row>
    <row r="426" spans="1:31" ht="15.7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row>
    <row r="427" spans="1:31" ht="15.7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row>
    <row r="428" spans="1:31" ht="15.7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row>
    <row r="429" spans="1:31" ht="15.7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row>
    <row r="430" spans="1:31" ht="15.7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row>
    <row r="431" spans="1:31" ht="15.7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row>
    <row r="432" spans="1:31" ht="15.7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row>
    <row r="433" spans="1:31" ht="15.7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row>
    <row r="434" spans="1:31" ht="15.7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row>
    <row r="435" spans="1:31" ht="15.7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row>
    <row r="436" spans="1:31" ht="15.7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row>
    <row r="437" spans="1:31" ht="15.7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row>
    <row r="438" spans="1:31" ht="15.7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row>
    <row r="439" spans="1:31" ht="15.7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row>
    <row r="440" spans="1:31" ht="15.7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row>
    <row r="441" spans="1:31" ht="15.7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row>
    <row r="442" spans="1:31" ht="15.7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row>
    <row r="443" spans="1:31" ht="15.7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row>
    <row r="444" spans="1:31" ht="15.7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row>
    <row r="445" spans="1:31" ht="15.7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row>
    <row r="446" spans="1:31" ht="15.7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row>
    <row r="447" spans="1:31" ht="15.7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row>
    <row r="448" spans="1:31" ht="15.7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row>
    <row r="449" spans="1:31" ht="15.7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row>
    <row r="450" spans="1:31" ht="15.7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row>
    <row r="451" spans="1:31" ht="15.7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row>
    <row r="452" spans="1:31" ht="15.7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row>
    <row r="453" spans="1:31" ht="15.7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row>
    <row r="454" spans="1:31" ht="15.7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row>
    <row r="455" spans="1:31" ht="15.7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row>
    <row r="456" spans="1:31" ht="15.7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row>
    <row r="457" spans="1:31" ht="15.7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row>
    <row r="458" spans="1:31" ht="15.7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row>
    <row r="459" spans="1:31" ht="15.7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row>
    <row r="460" spans="1:31" ht="15.7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row>
    <row r="461" spans="1:31" ht="15.7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row>
    <row r="462" spans="1:31" ht="15.7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row>
    <row r="463" spans="1:31" ht="15.7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row>
    <row r="464" spans="1:31" ht="15.7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row>
    <row r="465" spans="1:31" ht="15.7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row>
    <row r="466" spans="1:31" ht="15.7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row>
    <row r="467" spans="1:31" ht="15.7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row>
    <row r="468" spans="1:31" ht="15.7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row>
    <row r="469" spans="1:31" ht="15.7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row>
    <row r="470" spans="1:31" ht="15.7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row>
    <row r="471" spans="1:31" ht="15.7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row>
    <row r="472" spans="1:31" ht="15.7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row>
    <row r="473" spans="1:31" ht="15.7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row>
    <row r="474" spans="1:31" ht="15.7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row>
    <row r="475" spans="1:31" ht="15.7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row>
    <row r="476" spans="1:31" ht="15.7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row>
    <row r="477" spans="1:31" ht="15.7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row>
    <row r="478" spans="1:31" ht="15.7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row>
    <row r="479" spans="1:31" ht="15.7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row>
    <row r="480" spans="1:31" ht="15.7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row>
    <row r="481" spans="1:31" ht="15.7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row>
    <row r="482" spans="1:31" ht="15.7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row>
    <row r="483" spans="1:31" ht="15.7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row>
    <row r="484" spans="1:31" ht="15.7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row>
    <row r="485" spans="1:31" ht="15.7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row>
    <row r="486" spans="1:31" ht="15.7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row>
    <row r="487" spans="1:31" ht="15.7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row>
    <row r="488" spans="1:31" ht="15.7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row>
    <row r="489" spans="1:31" ht="15.7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row>
    <row r="490" spans="1:31" ht="15.7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row>
    <row r="491" spans="1:31" ht="15.7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row>
    <row r="492" spans="1:31" ht="15.7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row>
    <row r="493" spans="1:31" ht="15.7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row>
    <row r="494" spans="1:31" ht="15.7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row>
    <row r="495" spans="1:31" ht="15.7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row>
    <row r="496" spans="1:31" ht="15.7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row>
    <row r="497" spans="1:31" ht="15.7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row>
    <row r="498" spans="1:31" ht="15.7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row>
    <row r="499" spans="1:31" ht="15.7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row>
    <row r="500" spans="1:31" ht="15.7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row>
    <row r="501" spans="1:31" ht="15.7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row>
    <row r="502" spans="1:31" ht="15.7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row>
    <row r="503" spans="1:31" ht="15.7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row>
    <row r="504" spans="1:31" ht="15.7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row>
    <row r="505" spans="1:31" ht="15.7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row>
    <row r="506" spans="1:31" ht="15.7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row>
    <row r="507" spans="1:31" ht="15.7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row>
    <row r="508" spans="1:31" ht="15.7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row>
    <row r="509" spans="1:31" ht="15.7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row>
    <row r="510" spans="1:31" ht="15.7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row>
    <row r="511" spans="1:31" ht="15.7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row>
    <row r="512" spans="1:31" ht="15.7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row>
    <row r="513" spans="1:31" ht="15.7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row>
    <row r="514" spans="1:31" ht="15.7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row>
    <row r="515" spans="1:31" ht="15.7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row>
    <row r="516" spans="1:31" ht="15.7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row>
    <row r="517" spans="1:31" ht="15.7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row>
    <row r="518" spans="1:31" ht="15.7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row>
    <row r="519" spans="1:31" ht="15.7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row>
    <row r="520" spans="1:31" ht="15.7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row>
    <row r="521" spans="1:31" ht="15.7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row>
    <row r="522" spans="1:31" ht="15.7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row>
    <row r="523" spans="1:31" ht="15.7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row>
    <row r="524" spans="1:31" ht="15.7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row>
    <row r="525" spans="1:31" ht="15.7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row>
    <row r="526" spans="1:31" ht="15.7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row>
    <row r="527" spans="1:31" ht="15.7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row>
    <row r="528" spans="1:31" ht="15.7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row>
    <row r="529" spans="1:31" ht="15.7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row>
    <row r="530" spans="1:31" ht="15.7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row>
    <row r="531" spans="1:31" ht="15.7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row>
    <row r="532" spans="1:31" ht="15.7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row>
    <row r="533" spans="1:31" ht="15.7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row>
    <row r="534" spans="1:31" ht="15.7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row>
    <row r="535" spans="1:31" ht="15.7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row>
    <row r="536" spans="1:31" ht="15.7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row>
    <row r="537" spans="1:31" ht="15.7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row>
    <row r="538" spans="1:31" ht="15.7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row>
    <row r="539" spans="1:31" ht="15.7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row>
    <row r="540" spans="1:31" ht="15.7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row>
    <row r="541" spans="1:31" ht="15.7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row>
    <row r="542" spans="1:31" ht="15.7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row>
    <row r="543" spans="1:31" ht="15.7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row>
    <row r="544" spans="1:31" ht="15.7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row>
    <row r="545" spans="1:31" ht="15.7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row>
    <row r="546" spans="1:31" ht="15.7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row>
    <row r="547" spans="1:31" ht="15.7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row>
    <row r="548" spans="1:31" ht="15.7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row>
    <row r="549" spans="1:31" ht="15.7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row>
    <row r="550" spans="1:31" ht="15.7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row>
    <row r="551" spans="1:31" ht="15.7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row>
    <row r="552" spans="1:31" ht="15.7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row>
    <row r="553" spans="1:31" ht="15.7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row>
    <row r="554" spans="1:31" ht="15.7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row>
    <row r="555" spans="1:31" ht="15.7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row>
    <row r="556" spans="1:31" ht="15.7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row>
    <row r="557" spans="1:31" ht="15.7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row>
    <row r="558" spans="1:31" ht="15.7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row>
    <row r="559" spans="1:31" ht="15.7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row>
    <row r="560" spans="1:31" ht="15.7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row>
    <row r="561" spans="1:31" ht="15.7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row>
    <row r="562" spans="1:31" ht="15.7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row>
    <row r="563" spans="1:31" ht="15.7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row>
    <row r="564" spans="1:31" ht="15.7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row>
    <row r="565" spans="1:31" ht="15.7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row>
    <row r="566" spans="1:31" ht="15.7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row>
    <row r="567" spans="1:31" ht="15.7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row>
    <row r="568" spans="1:31" ht="15.7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row>
    <row r="569" spans="1:31" ht="15.7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row>
    <row r="570" spans="1:31" ht="15.7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row>
    <row r="571" spans="1:31" ht="15.7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row>
    <row r="572" spans="1:31" ht="15.7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row>
    <row r="573" spans="1:31" ht="15.7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row>
    <row r="574" spans="1:31" ht="15.7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row>
    <row r="575" spans="1:31" ht="15.7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row>
    <row r="576" spans="1:31" ht="15.7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row>
    <row r="577" spans="1:31" ht="15.7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row>
    <row r="578" spans="1:31" ht="15.7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row>
    <row r="579" spans="1:31" ht="15.7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row>
    <row r="580" spans="1:31" ht="15.7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row>
    <row r="581" spans="1:31" ht="15.7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row>
    <row r="582" spans="1:31" ht="15.7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row>
    <row r="583" spans="1:31" ht="15.7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row>
    <row r="584" spans="1:31" ht="15.7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row>
    <row r="585" spans="1:31" ht="15.7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row>
    <row r="586" spans="1:31" ht="15.7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row>
    <row r="587" spans="1:31" ht="15.7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row>
    <row r="588" spans="1:31" ht="15.7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row>
    <row r="589" spans="1:31" ht="15.7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row>
    <row r="590" spans="1:31" ht="15.7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row>
    <row r="591" spans="1:31" ht="15.7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row>
    <row r="592" spans="1:31" ht="15.7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row>
    <row r="593" spans="1:31" ht="15.7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row>
    <row r="594" spans="1:31" ht="15.7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row>
    <row r="595" spans="1:31" ht="15.7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row>
    <row r="596" spans="1:31" ht="15.7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row>
    <row r="597" spans="1:31" ht="15.7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row>
    <row r="598" spans="1:31" ht="15.7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row>
    <row r="599" spans="1:31" ht="15.7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row>
    <row r="600" spans="1:31" ht="15.7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row>
    <row r="601" spans="1:31" ht="15.7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row>
    <row r="602" spans="1:31" ht="15.7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row>
    <row r="603" spans="1:31" ht="15.7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row>
    <row r="604" spans="1:31" ht="15.7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row>
    <row r="605" spans="1:31" ht="15.7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row>
    <row r="606" spans="1:31" ht="15.7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row>
    <row r="607" spans="1:31" ht="15.7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row>
    <row r="608" spans="1:31" ht="15.7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row>
    <row r="609" spans="1:31" ht="15.7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row>
    <row r="610" spans="1:31" ht="15.7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row>
    <row r="611" spans="1:31" ht="15.7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row>
    <row r="612" spans="1:31" ht="15.7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row>
    <row r="613" spans="1:31" ht="15.7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row>
    <row r="614" spans="1:31" ht="15.7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row>
    <row r="615" spans="1:31" ht="15.7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row>
    <row r="616" spans="1:31" ht="15.7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row>
    <row r="617" spans="1:31" ht="15.7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row>
    <row r="618" spans="1:31" ht="15.7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row>
    <row r="619" spans="1:31" ht="15.7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row>
    <row r="620" spans="1:31" ht="15.7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row>
    <row r="621" spans="1:31" ht="15.7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row>
    <row r="622" spans="1:31" ht="15.7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row>
    <row r="623" spans="1:31" ht="15.7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row>
    <row r="624" spans="1:31" ht="15.7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row>
    <row r="625" spans="1:31" ht="15.7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row>
    <row r="626" spans="1:31" ht="15.7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row>
    <row r="627" spans="1:31" ht="15.7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row>
    <row r="628" spans="1:31" ht="15.7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row>
    <row r="629" spans="1:31" ht="15.7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row>
    <row r="630" spans="1:31" ht="15.7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row>
    <row r="631" spans="1:31" ht="15.7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row>
    <row r="632" spans="1:31" ht="15.7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row>
    <row r="633" spans="1:31" ht="15.7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row>
    <row r="634" spans="1:31" ht="15.7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row>
    <row r="635" spans="1:31" ht="15.7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row>
    <row r="636" spans="1:31" ht="15.7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row>
    <row r="637" spans="1:31" ht="15.7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row>
    <row r="638" spans="1:31" ht="15.7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row>
    <row r="639" spans="1:31" ht="15.7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row>
    <row r="640" spans="1:31" ht="15.7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row>
    <row r="641" spans="1:31" ht="15.7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row>
    <row r="642" spans="1:31" ht="15.7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row>
    <row r="643" spans="1:31" ht="15.7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row>
    <row r="644" spans="1:31" ht="15.7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row>
    <row r="645" spans="1:31" ht="15.7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row>
    <row r="646" spans="1:31" ht="15.7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row>
    <row r="647" spans="1:31" ht="15.7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row>
    <row r="648" spans="1:31" ht="15.7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row>
    <row r="649" spans="1:31" ht="15.7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row>
    <row r="650" spans="1:31" ht="15.7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row>
    <row r="651" spans="1:31" ht="15.7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row>
    <row r="652" spans="1:31" ht="15.7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row>
    <row r="653" spans="1:31" ht="15.7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row>
    <row r="654" spans="1:31" ht="15.7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row>
    <row r="655" spans="1:31" ht="15.7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row>
    <row r="656" spans="1:31" ht="15.7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row>
    <row r="657" spans="1:31" ht="15.7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row>
    <row r="658" spans="1:31" ht="15.7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row>
    <row r="659" spans="1:31" ht="15.7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row>
    <row r="660" spans="1:31" ht="15.7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row>
    <row r="661" spans="1:31" ht="15.7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row>
    <row r="662" spans="1:31" ht="15.7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row>
    <row r="663" spans="1:31" ht="15.7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row>
    <row r="664" spans="1:31" ht="15.7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row>
    <row r="665" spans="1:31" ht="15.7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row>
    <row r="666" spans="1:31" ht="15.7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row>
    <row r="667" spans="1:31" ht="15.7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row>
    <row r="668" spans="1:31" ht="15.7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row>
    <row r="669" spans="1:31" ht="15.7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row>
    <row r="670" spans="1:31" ht="15.7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row>
    <row r="671" spans="1:31" ht="15.7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row>
    <row r="672" spans="1:31" ht="15.7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row>
    <row r="673" spans="1:31" ht="15.7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row>
    <row r="674" spans="1:31" ht="15.7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row>
    <row r="675" spans="1:31" ht="15.7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row>
    <row r="676" spans="1:31" ht="15.7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row>
    <row r="677" spans="1:31" ht="15.7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row>
    <row r="678" spans="1:31" ht="15.7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row>
    <row r="679" spans="1:31" ht="15.7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row>
    <row r="680" spans="1:31" ht="15.7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row>
    <row r="681" spans="1:31" ht="15.7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row>
    <row r="682" spans="1:31" ht="15.7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row>
    <row r="683" spans="1:31" ht="15.7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row>
    <row r="684" spans="1:31" ht="15.7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row>
    <row r="685" spans="1:31" ht="15.7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row>
    <row r="686" spans="1:31" ht="15.7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row>
    <row r="687" spans="1:31" ht="15.7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row>
    <row r="688" spans="1:31" ht="15.7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row>
    <row r="689" spans="1:31" ht="15.7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row>
    <row r="690" spans="1:31" ht="15.7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row>
    <row r="691" spans="1:31" ht="15.7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row>
    <row r="692" spans="1:31" ht="15.7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row>
    <row r="693" spans="1:31" ht="15.7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row>
    <row r="694" spans="1:31" ht="15.7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row>
    <row r="695" spans="1:31" ht="15.7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row>
    <row r="696" spans="1:31" ht="15.7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row>
    <row r="697" spans="1:31" ht="15.7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row>
    <row r="698" spans="1:31" ht="15.7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row>
    <row r="699" spans="1:31" ht="15.7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row>
    <row r="700" spans="1:31" ht="15.7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row>
    <row r="701" spans="1:31" ht="15.7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row>
    <row r="702" spans="1:31" ht="15.7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row>
    <row r="703" spans="1:31" ht="15.7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row>
    <row r="704" spans="1:31" ht="15.7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row>
    <row r="705" spans="1:31" ht="15.7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row>
    <row r="706" spans="1:31" ht="15.7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row>
    <row r="707" spans="1:31" ht="15.7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row>
    <row r="708" spans="1:31" ht="15.7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row>
    <row r="709" spans="1:31" ht="15.7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row>
    <row r="710" spans="1:31" ht="15.7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row>
    <row r="711" spans="1:31" ht="15.7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row>
    <row r="712" spans="1:31" ht="15.7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row>
    <row r="713" spans="1:31" ht="15.7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row>
    <row r="714" spans="1:31" ht="15.7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row>
    <row r="715" spans="1:31" ht="15.7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row>
    <row r="716" spans="1:31" ht="15.7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row>
    <row r="717" spans="1:31" ht="15.7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row>
    <row r="718" spans="1:31" ht="15.7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row>
    <row r="719" spans="1:31" ht="15.7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row>
    <row r="720" spans="1:31" ht="15.7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row>
    <row r="721" spans="1:31" ht="15.7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row>
    <row r="722" spans="1:31" ht="15.7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row>
    <row r="723" spans="1:31" ht="15.7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row>
    <row r="724" spans="1:31" ht="15.7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row>
    <row r="725" spans="1:31" ht="15.7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row>
    <row r="726" spans="1:31" ht="15.7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row>
    <row r="727" spans="1:31" ht="15.7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row>
    <row r="728" spans="1:31" ht="15.7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row>
    <row r="729" spans="1:31" ht="15.7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row>
    <row r="730" spans="1:31" ht="15.7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row>
    <row r="731" spans="1:31" ht="15.7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row>
    <row r="732" spans="1:31" ht="15.7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row>
    <row r="733" spans="1:31" ht="15.7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row>
    <row r="734" spans="1:31" ht="15.7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row>
    <row r="735" spans="1:31" ht="15.7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row>
    <row r="736" spans="1:31" ht="15.7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row>
    <row r="737" spans="1:31" ht="15.7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row>
    <row r="738" spans="1:31" ht="15.7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row>
    <row r="739" spans="1:31" ht="15.7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row>
    <row r="740" spans="1:31" ht="15.7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row>
    <row r="741" spans="1:31" ht="15.7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row>
    <row r="742" spans="1:31" ht="15.7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row>
    <row r="743" spans="1:31" ht="15.7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row>
    <row r="744" spans="1:31" ht="15.7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row>
    <row r="745" spans="1:31" ht="15.7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row>
    <row r="746" spans="1:31" ht="15.7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row>
    <row r="747" spans="1:31" ht="15.7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row>
    <row r="748" spans="1:31" ht="15.7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row>
    <row r="749" spans="1:31" ht="15.7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row>
    <row r="750" spans="1:31" ht="15.7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row>
    <row r="751" spans="1:31" ht="15.7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row>
    <row r="752" spans="1:31" ht="15.7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row>
    <row r="753" spans="1:31" ht="15.7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row>
    <row r="754" spans="1:31" ht="15.7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row>
    <row r="755" spans="1:31" ht="15.7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row>
    <row r="756" spans="1:31" ht="15.7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row>
    <row r="757" spans="1:31" ht="15.7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row>
    <row r="758" spans="1:31" ht="15.7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row>
    <row r="759" spans="1:31" ht="15.7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row>
    <row r="760" spans="1:31" ht="15.7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row>
    <row r="761" spans="1:31" ht="15.7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row>
    <row r="762" spans="1:31" ht="15.7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row>
    <row r="763" spans="1:31" ht="15.7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row>
    <row r="764" spans="1:31" ht="15.7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row>
    <row r="765" spans="1:31" ht="15.7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row>
    <row r="766" spans="1:31" ht="15.7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row>
    <row r="767" spans="1:31" ht="15.7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row>
    <row r="768" spans="1:31" ht="15.7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row>
    <row r="769" spans="1:31" ht="15.7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row>
    <row r="770" spans="1:31" ht="15.7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row>
    <row r="771" spans="1:31" ht="15.7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row>
    <row r="772" spans="1:31" ht="15.7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row>
    <row r="773" spans="1:31" ht="15.7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row>
    <row r="774" spans="1:31" ht="15.7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row>
    <row r="775" spans="1:31" ht="15.7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row>
    <row r="776" spans="1:31" ht="15.7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row>
    <row r="777" spans="1:31" ht="15.7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row>
    <row r="778" spans="1:31" ht="15.7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row>
    <row r="779" spans="1:31" ht="15.7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row>
    <row r="780" spans="1:31" ht="15.7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row>
    <row r="781" spans="1:31" ht="15.7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row>
    <row r="782" spans="1:31" ht="15.7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row>
    <row r="783" spans="1:31" ht="15.7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row>
    <row r="784" spans="1:31" ht="15.7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row>
    <row r="785" spans="1:31" ht="15.7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row>
    <row r="786" spans="1:31" ht="15.7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row>
    <row r="787" spans="1:31" ht="15.7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row>
    <row r="788" spans="1:31" ht="15.7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row>
    <row r="789" spans="1:31" ht="15.7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row>
    <row r="790" spans="1:31" ht="15.7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row>
    <row r="791" spans="1:31" ht="15.7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row>
    <row r="792" spans="1:31" ht="15.7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row>
    <row r="793" spans="1:31" ht="15.7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row>
    <row r="794" spans="1:31" ht="15.7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row>
    <row r="795" spans="1:31" ht="15.7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row>
    <row r="796" spans="1:31" ht="15.7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row>
    <row r="797" spans="1:31" ht="15.7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row>
    <row r="798" spans="1:31" ht="15.7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row>
    <row r="799" spans="1:31" ht="15.7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row>
    <row r="800" spans="1:31" ht="15.7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row>
    <row r="801" spans="1:31" ht="15.7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row>
    <row r="802" spans="1:31" ht="15.7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row>
    <row r="803" spans="1:31" ht="15.7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row>
    <row r="804" spans="1:31" ht="15.7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row>
    <row r="805" spans="1:31" ht="15.7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row>
    <row r="806" spans="1:31" ht="15.7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row>
    <row r="807" spans="1:31" ht="15.7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row>
    <row r="808" spans="1:31" ht="15.7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row>
    <row r="809" spans="1:31" ht="15.7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row>
    <row r="810" spans="1:31" ht="15.7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row>
    <row r="811" spans="1:31" ht="15.7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row>
    <row r="812" spans="1:31" ht="15.7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row>
    <row r="813" spans="1:31" ht="15.7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row>
    <row r="814" spans="1:31" ht="15.7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row>
    <row r="815" spans="1:31" ht="15.7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row>
    <row r="816" spans="1:31" ht="15.7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row>
    <row r="817" spans="1:31" ht="15.7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row>
    <row r="818" spans="1:31" ht="15.7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row>
    <row r="819" spans="1:31" ht="15.7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row>
    <row r="820" spans="1:31" ht="15.7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row>
    <row r="821" spans="1:31" ht="15.7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row>
    <row r="822" spans="1:31" ht="15.7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row>
    <row r="823" spans="1:31" ht="15.7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row>
    <row r="824" spans="1:31" ht="15.7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row>
    <row r="825" spans="1:31" ht="15.7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row>
    <row r="826" spans="1:31" ht="15.7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row>
    <row r="827" spans="1:31" ht="15.7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row>
    <row r="828" spans="1:31" ht="15.7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row>
    <row r="829" spans="1:31" ht="15.7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row>
    <row r="830" spans="1:31" ht="15.7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row>
    <row r="831" spans="1:31" ht="15.7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row>
    <row r="832" spans="1:31" ht="15.7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row>
    <row r="833" spans="1:31" ht="15.7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row>
    <row r="834" spans="1:31" ht="15.7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row>
    <row r="835" spans="1:31" ht="15.7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row>
    <row r="836" spans="1:31" ht="15.7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row>
    <row r="837" spans="1:31" ht="15.7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row>
    <row r="838" spans="1:31" ht="15.7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row>
    <row r="839" spans="1:31" ht="15.7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row>
    <row r="840" spans="1:31" ht="15.7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row>
    <row r="841" spans="1:31" ht="15.7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row>
    <row r="842" spans="1:31" ht="15.7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row>
    <row r="843" spans="1:31" ht="15.7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row>
    <row r="844" spans="1:31" ht="15.7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row>
    <row r="845" spans="1:31" ht="15.7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row>
    <row r="846" spans="1:31" ht="15.7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row>
    <row r="847" spans="1:31" ht="15.7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row>
    <row r="848" spans="1:31" ht="15.7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row>
    <row r="849" spans="1:31" ht="15.7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row>
    <row r="850" spans="1:31" ht="15.7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row>
    <row r="851" spans="1:31" ht="15.7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row>
    <row r="852" spans="1:31" ht="15.7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row>
    <row r="853" spans="1:31" ht="15.7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row>
    <row r="854" spans="1:31" ht="15.7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row>
    <row r="855" spans="1:31" ht="15.7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row>
    <row r="856" spans="1:31" ht="15.7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row>
    <row r="857" spans="1:31" ht="15.7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row>
    <row r="858" spans="1:31" ht="15.7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row>
    <row r="859" spans="1:31" ht="15.7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row>
    <row r="860" spans="1:31" ht="15.7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row>
    <row r="861" spans="1:31" ht="15.7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row>
    <row r="862" spans="1:31" ht="15.7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row>
    <row r="863" spans="1:31" ht="15.7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row>
    <row r="864" spans="1:31" ht="15.7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row>
    <row r="865" spans="1:31" ht="15.7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row>
    <row r="866" spans="1:31" ht="15.7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row>
    <row r="867" spans="1:31" ht="15.7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row>
    <row r="868" spans="1:31" ht="15.7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row>
    <row r="869" spans="1:31" ht="15.7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row>
    <row r="870" spans="1:31" ht="15.7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row>
    <row r="871" spans="1:31" ht="15.7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row>
    <row r="872" spans="1:31" ht="15.7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row>
    <row r="873" spans="1:31" ht="15.7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row>
    <row r="874" spans="1:31" ht="15.7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row>
    <row r="875" spans="1:31" ht="15.7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row>
    <row r="876" spans="1:31" ht="15.7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row>
    <row r="877" spans="1:31" ht="15.7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row>
    <row r="878" spans="1:31" ht="15.7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row>
    <row r="879" spans="1:31" ht="15.7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row>
    <row r="880" spans="1:31" ht="15.7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row>
    <row r="881" spans="1:31" ht="15.7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row>
    <row r="882" spans="1:31" ht="15.7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row>
    <row r="883" spans="1:31" ht="15.7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row>
    <row r="884" spans="1:31" ht="15.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row>
    <row r="885" spans="1:31" ht="15.7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row>
    <row r="886" spans="1:31" ht="15.7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row>
    <row r="887" spans="1:31" ht="15.7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row>
    <row r="888" spans="1:31" ht="15.7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row>
    <row r="889" spans="1:31" ht="15.7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row>
    <row r="890" spans="1:31" ht="15.7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row>
    <row r="891" spans="1:31" ht="15.7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row>
    <row r="892" spans="1:31" ht="15.7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row>
    <row r="893" spans="1:31" ht="15.7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row>
    <row r="894" spans="1:31" ht="15.7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row>
    <row r="895" spans="1:31" ht="15.7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row>
    <row r="896" spans="1:31" ht="15.7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row>
    <row r="897" spans="1:31" ht="15.7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row>
    <row r="898" spans="1:31" ht="15.7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row>
    <row r="899" spans="1:31" ht="15.7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row>
    <row r="900" spans="1:31" ht="15.7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row>
    <row r="901" spans="1:31" ht="15.7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row>
    <row r="902" spans="1:31" ht="15.7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row>
    <row r="903" spans="1:31" ht="15.7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row>
    <row r="904" spans="1:31" ht="15.7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row>
    <row r="905" spans="1:31" ht="15.7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row>
    <row r="906" spans="1:31" ht="15.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row>
    <row r="907" spans="1:31" ht="15.7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row>
    <row r="908" spans="1:31" ht="15.7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row>
    <row r="909" spans="1:31" ht="15.7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row>
    <row r="910" spans="1:31" ht="15.7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row>
    <row r="911" spans="1:31" ht="15.7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row>
    <row r="912" spans="1:31" ht="15.7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row>
    <row r="913" spans="1:31" ht="15.7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row>
    <row r="914" spans="1:31" ht="15.7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row>
    <row r="915" spans="1:31" ht="15.7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row>
    <row r="916" spans="1:31" ht="15.7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row>
    <row r="917" spans="1:31" ht="15.7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row>
    <row r="918" spans="1:31" ht="15.7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row>
    <row r="919" spans="1:31" ht="15.7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row>
    <row r="920" spans="1:31" ht="15.7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row>
    <row r="921" spans="1:31" ht="15.7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row>
    <row r="922" spans="1:31" ht="15.7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row>
    <row r="923" spans="1:31" ht="15.7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row>
    <row r="924" spans="1:31" ht="15.7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row>
    <row r="925" spans="1:31" ht="15.7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row>
    <row r="926" spans="1:31" ht="15.7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row>
    <row r="927" spans="1:31" ht="15.7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row>
    <row r="928" spans="1:31" ht="15.7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row>
    <row r="929" spans="1:31" ht="15.7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row>
    <row r="930" spans="1:31" ht="15.7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row>
    <row r="931" spans="1:31" ht="15.7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row>
    <row r="932" spans="1:31" ht="15.7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row>
    <row r="933" spans="1:31" ht="15.7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row>
    <row r="934" spans="1:31" ht="15.7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row>
    <row r="935" spans="1:31" ht="15.7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row>
    <row r="936" spans="1:31" ht="15.7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row>
    <row r="937" spans="1:31" ht="15.7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row>
    <row r="938" spans="1:31" ht="15.7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row>
    <row r="939" spans="1:31" ht="15.7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row>
    <row r="940" spans="1:31" ht="15.7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row>
    <row r="941" spans="1:31" ht="15.7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row>
    <row r="942" spans="1:31" ht="15.7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row>
    <row r="943" spans="1:31" ht="15.7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row>
    <row r="944" spans="1:31" ht="15.7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row>
    <row r="945" spans="1:31" ht="15.7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row>
    <row r="946" spans="1:31" ht="15.7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row>
    <row r="947" spans="1:31" ht="15.7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row>
    <row r="948" spans="1:31" ht="15.7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row>
    <row r="949" spans="1:31" ht="15.7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row>
    <row r="950" spans="1:31" ht="15.7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row>
    <row r="951" spans="1:31" ht="15.7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row>
    <row r="952" spans="1:31" ht="15.7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row>
    <row r="953" spans="1:31" ht="15.7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row>
    <row r="954" spans="1:31" ht="15.7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row>
    <row r="955" spans="1:31" ht="15.7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row>
    <row r="956" spans="1:31" ht="15.7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row>
    <row r="957" spans="1:31" ht="15.7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row>
    <row r="958" spans="1:31" ht="15.7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row>
    <row r="959" spans="1:31" ht="15.7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row>
    <row r="960" spans="1:31" ht="15.7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row>
    <row r="961" spans="1:31" ht="15.7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row>
    <row r="962" spans="1:31" ht="15.7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row>
    <row r="963" spans="1:31" ht="15.7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row>
    <row r="964" spans="1:31" ht="15.7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row>
    <row r="965" spans="1:31" ht="15.7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row>
    <row r="966" spans="1:31" ht="15.7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row>
    <row r="967" spans="1:31" ht="15.7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row>
    <row r="968" spans="1:31" ht="15.7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row>
    <row r="969" spans="1:31" ht="15.7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row>
    <row r="970" spans="1:31" ht="15.7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row>
    <row r="971" spans="1:31" ht="15.7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row>
    <row r="972" spans="1:31" ht="15.7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row>
    <row r="973" spans="1:31" ht="15.7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row>
    <row r="974" spans="1:31" ht="15.7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row>
    <row r="975" spans="1:31" ht="15.7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row>
    <row r="976" spans="1:31" ht="15.7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row>
    <row r="977" spans="1:31" ht="15.7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row>
    <row r="978" spans="1:31" ht="15.7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row>
    <row r="979" spans="1:31" ht="15.7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row>
    <row r="980" spans="1:31" ht="15.7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row>
    <row r="981" spans="1:31" ht="15.7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row>
    <row r="982" spans="1:31" ht="15.7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row>
    <row r="983" spans="1:31" ht="15.7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row>
    <row r="984" spans="1:31" ht="15.7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row>
    <row r="985" spans="1:31" ht="15.7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row>
    <row r="986" spans="1:31" ht="15.7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row>
    <row r="987" spans="1:31" ht="15.7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row>
    <row r="988" spans="1:31" ht="15.7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row>
    <row r="989" spans="1:31" ht="15.7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row>
    <row r="990" spans="1:31" ht="15.7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row>
    <row r="991" spans="1:31" ht="15.7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row>
    <row r="992" spans="1:31" ht="15.7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row>
    <row r="993" spans="1:31" ht="15.7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row>
    <row r="994" spans="1:31" ht="15.7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row>
    <row r="995" spans="1:31" ht="15.7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row>
    <row r="996" spans="1:31" ht="15.7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row>
    <row r="997" spans="1:31" ht="15.7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row>
    <row r="998" spans="1:31" ht="15.7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row>
    <row r="999" spans="1:31" ht="15.7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row>
    <row r="1000" spans="1:31" ht="15.7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row>
  </sheetData>
  <mergeCells count="21">
    <mergeCell ref="F9:H9"/>
    <mergeCell ref="I9:J9"/>
    <mergeCell ref="C5:C6"/>
    <mergeCell ref="A8:L8"/>
    <mergeCell ref="A9:A10"/>
    <mergeCell ref="B9:B10"/>
    <mergeCell ref="C9:C10"/>
    <mergeCell ref="D9:D10"/>
    <mergeCell ref="E9:E10"/>
    <mergeCell ref="K9:L9"/>
    <mergeCell ref="F3:H3"/>
    <mergeCell ref="I3:J3"/>
    <mergeCell ref="K3:L3"/>
    <mergeCell ref="M3:M4"/>
    <mergeCell ref="A1:M1"/>
    <mergeCell ref="A2:M2"/>
    <mergeCell ref="A3:A4"/>
    <mergeCell ref="B3:B4"/>
    <mergeCell ref="C3:C4"/>
    <mergeCell ref="D3:D4"/>
    <mergeCell ref="E3:E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A1E9ED"/>
  </sheetPr>
  <dimension ref="A1:AY1000"/>
  <sheetViews>
    <sheetView topLeftCell="A5" workbookViewId="0">
      <selection sqref="A1:M1"/>
    </sheetView>
  </sheetViews>
  <sheetFormatPr baseColWidth="10" defaultColWidth="14.42578125" defaultRowHeight="15" customHeight="1"/>
  <cols>
    <col min="1" max="1" width="15.7109375" customWidth="1"/>
    <col min="2" max="2" width="17.28515625" customWidth="1"/>
    <col min="3" max="3" width="21.140625" customWidth="1"/>
    <col min="4" max="4" width="29.7109375" customWidth="1"/>
    <col min="5" max="5" width="25.140625" customWidth="1"/>
    <col min="6" max="6" width="27.28515625" customWidth="1"/>
    <col min="7" max="7" width="23.7109375" customWidth="1"/>
    <col min="8" max="8" width="18.42578125" customWidth="1"/>
    <col min="9" max="9" width="19.140625" customWidth="1"/>
    <col min="10" max="10" width="20" customWidth="1"/>
    <col min="11" max="11" width="18.42578125" customWidth="1"/>
    <col min="12" max="12" width="28.42578125" customWidth="1"/>
    <col min="13" max="13" width="21" customWidth="1"/>
    <col min="14" max="51" width="10.7109375" customWidth="1"/>
  </cols>
  <sheetData>
    <row r="1" spans="1:51" ht="54" customHeight="1">
      <c r="A1" s="245" t="s">
        <v>619</v>
      </c>
      <c r="B1" s="225"/>
      <c r="C1" s="225"/>
      <c r="D1" s="225"/>
      <c r="E1" s="225"/>
      <c r="F1" s="225"/>
      <c r="G1" s="225"/>
      <c r="H1" s="225"/>
      <c r="I1" s="225"/>
      <c r="J1" s="225"/>
      <c r="K1" s="225"/>
      <c r="L1" s="225"/>
      <c r="M1" s="231"/>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row>
    <row r="2" spans="1:51" ht="60.75" customHeight="1">
      <c r="A2" s="278" t="s">
        <v>620</v>
      </c>
      <c r="B2" s="225"/>
      <c r="C2" s="225"/>
      <c r="D2" s="225"/>
      <c r="E2" s="225"/>
      <c r="F2" s="225"/>
      <c r="G2" s="225"/>
      <c r="H2" s="225"/>
      <c r="I2" s="225"/>
      <c r="J2" s="225"/>
      <c r="K2" s="231"/>
      <c r="L2" s="246" t="s">
        <v>440</v>
      </c>
      <c r="M2" s="234"/>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row>
    <row r="3" spans="1:51" ht="33.75" customHeight="1">
      <c r="A3" s="245" t="s">
        <v>621</v>
      </c>
      <c r="B3" s="225"/>
      <c r="C3" s="225"/>
      <c r="D3" s="225"/>
      <c r="E3" s="225"/>
      <c r="F3" s="225"/>
      <c r="G3" s="225"/>
      <c r="H3" s="225"/>
      <c r="I3" s="225"/>
      <c r="J3" s="225"/>
      <c r="K3" s="225"/>
      <c r="L3" s="225"/>
      <c r="M3" s="231"/>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row>
    <row r="4" spans="1:51" ht="57.75" customHeight="1">
      <c r="A4" s="74" t="s">
        <v>442</v>
      </c>
      <c r="B4" s="74" t="s">
        <v>443</v>
      </c>
      <c r="C4" s="74" t="s">
        <v>56</v>
      </c>
      <c r="D4" s="74" t="s">
        <v>622</v>
      </c>
      <c r="E4" s="74" t="s">
        <v>623</v>
      </c>
      <c r="F4" s="74" t="s">
        <v>446</v>
      </c>
      <c r="G4" s="74" t="s">
        <v>447</v>
      </c>
      <c r="H4" s="207" t="s">
        <v>169</v>
      </c>
      <c r="I4" s="207" t="s">
        <v>170</v>
      </c>
      <c r="J4" s="207" t="s">
        <v>171</v>
      </c>
      <c r="K4" s="207" t="s">
        <v>448</v>
      </c>
      <c r="L4" s="207" t="s">
        <v>173</v>
      </c>
      <c r="M4" s="74" t="s">
        <v>449</v>
      </c>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row>
    <row r="5" spans="1:51" ht="126" customHeight="1">
      <c r="A5" s="76" t="s">
        <v>450</v>
      </c>
      <c r="B5" s="76" t="s">
        <v>451</v>
      </c>
      <c r="C5" s="77" t="s">
        <v>452</v>
      </c>
      <c r="D5" s="77" t="s">
        <v>624</v>
      </c>
      <c r="E5" s="127">
        <v>24</v>
      </c>
      <c r="F5" s="127">
        <v>12</v>
      </c>
      <c r="G5" s="78">
        <v>2</v>
      </c>
      <c r="H5" s="78">
        <v>2</v>
      </c>
      <c r="I5" s="76">
        <v>2</v>
      </c>
      <c r="J5" s="76">
        <v>2</v>
      </c>
      <c r="K5" s="76">
        <v>2</v>
      </c>
      <c r="L5" s="76">
        <v>2</v>
      </c>
      <c r="M5" s="76"/>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row>
    <row r="6" spans="1:51" ht="78" customHeight="1">
      <c r="A6" s="76" t="s">
        <v>450</v>
      </c>
      <c r="B6" s="76" t="s">
        <v>451</v>
      </c>
      <c r="C6" s="77" t="s">
        <v>452</v>
      </c>
      <c r="D6" s="77" t="s">
        <v>625</v>
      </c>
      <c r="E6" s="84">
        <v>630</v>
      </c>
      <c r="F6" s="208">
        <v>112</v>
      </c>
      <c r="G6" s="208">
        <v>34</v>
      </c>
      <c r="H6" s="208">
        <v>46</v>
      </c>
      <c r="I6" s="208">
        <v>126</v>
      </c>
      <c r="J6" s="208">
        <v>168</v>
      </c>
      <c r="K6" s="208">
        <v>100</v>
      </c>
      <c r="L6" s="208">
        <v>44</v>
      </c>
      <c r="M6" s="76"/>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row>
    <row r="7" spans="1:51" ht="78" customHeight="1">
      <c r="A7" s="76" t="s">
        <v>450</v>
      </c>
      <c r="B7" s="76" t="s">
        <v>451</v>
      </c>
      <c r="C7" s="77" t="s">
        <v>452</v>
      </c>
      <c r="D7" s="77" t="s">
        <v>626</v>
      </c>
      <c r="E7" s="84">
        <v>13</v>
      </c>
      <c r="F7" s="84">
        <v>2</v>
      </c>
      <c r="G7" s="78">
        <v>2</v>
      </c>
      <c r="H7" s="78">
        <v>2</v>
      </c>
      <c r="I7" s="76">
        <v>2</v>
      </c>
      <c r="J7" s="76">
        <v>1</v>
      </c>
      <c r="K7" s="76">
        <v>1</v>
      </c>
      <c r="L7" s="76">
        <v>3</v>
      </c>
      <c r="M7" s="76"/>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row>
    <row r="8" spans="1:51" ht="78" customHeight="1">
      <c r="A8" s="76" t="s">
        <v>450</v>
      </c>
      <c r="B8" s="76" t="s">
        <v>451</v>
      </c>
      <c r="C8" s="77" t="s">
        <v>452</v>
      </c>
      <c r="D8" s="77" t="s">
        <v>627</v>
      </c>
      <c r="E8" s="84">
        <v>172</v>
      </c>
      <c r="F8" s="84">
        <v>13</v>
      </c>
      <c r="G8" s="78">
        <v>2</v>
      </c>
      <c r="H8" s="78">
        <v>2</v>
      </c>
      <c r="I8" s="76">
        <v>2</v>
      </c>
      <c r="J8" s="76">
        <v>4</v>
      </c>
      <c r="K8" s="76">
        <v>3</v>
      </c>
      <c r="L8" s="76">
        <v>2</v>
      </c>
      <c r="M8" s="76"/>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row>
    <row r="9" spans="1:51" ht="33.75" customHeight="1">
      <c r="A9" s="39"/>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row>
    <row r="10" spans="1:51" ht="33.75" customHeight="1">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row>
    <row r="11" spans="1:51" ht="33.75" customHeight="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row>
    <row r="12" spans="1:51" ht="33.7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row>
    <row r="13" spans="1:51" ht="33.7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row>
    <row r="14" spans="1:51" ht="33.7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row>
    <row r="15" spans="1:51" ht="33.7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row>
    <row r="16" spans="1:51" ht="33.7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row>
    <row r="17" spans="1:51" ht="33.7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row>
    <row r="18" spans="1:51" ht="33.7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row>
    <row r="19" spans="1:51" ht="33.7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row>
    <row r="20" spans="1:51" ht="33.7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row>
    <row r="21" spans="1:51" ht="33.7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row>
    <row r="22" spans="1:51" ht="33.7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row>
    <row r="23" spans="1:51" ht="33.7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row>
    <row r="24" spans="1:51" ht="33.7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row>
    <row r="25" spans="1:51" ht="33.7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row>
    <row r="26" spans="1:51" ht="33.7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row>
    <row r="27" spans="1:51" ht="33.7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row>
    <row r="28" spans="1:51" ht="33.7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row>
    <row r="29" spans="1:51" ht="33.7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row>
    <row r="30" spans="1:51" ht="33.7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row>
    <row r="31" spans="1:51" ht="33.7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row>
    <row r="32" spans="1:51" ht="33.7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row>
    <row r="33" spans="1:51" ht="33.7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row>
    <row r="34" spans="1:51" ht="33.7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row>
    <row r="35" spans="1:51" ht="33.7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row>
    <row r="36" spans="1:51" ht="33.7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row>
    <row r="37" spans="1:51" ht="33.7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row>
    <row r="38" spans="1:51" ht="33.7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row>
    <row r="39" spans="1:51" ht="33.7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row>
    <row r="40" spans="1:51" ht="33.7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row>
    <row r="41" spans="1:51" ht="33.7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row>
    <row r="42" spans="1:51" ht="33.7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row>
    <row r="43" spans="1:51" ht="33.7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row>
    <row r="44" spans="1:51" ht="33.7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row>
    <row r="45" spans="1:51" ht="33.7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row>
    <row r="46" spans="1:51" ht="33.7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row>
    <row r="47" spans="1:51" ht="33.7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row>
    <row r="48" spans="1:51" ht="33.7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row>
    <row r="49" spans="1:51" ht="33.7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row>
    <row r="50" spans="1:51" ht="33.7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row>
    <row r="51" spans="1:51" ht="33.7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row>
    <row r="52" spans="1:51" ht="33.7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row>
    <row r="53" spans="1:51" ht="33.7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row>
    <row r="54" spans="1:51" ht="33.7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row>
    <row r="55" spans="1:51" ht="33.7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row>
    <row r="56" spans="1:51" ht="33.7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row>
    <row r="57" spans="1:51" ht="33.7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row>
    <row r="58" spans="1:51" ht="33.7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row>
    <row r="59" spans="1:51" ht="33.7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row>
    <row r="60" spans="1:51" ht="33.7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row>
    <row r="61" spans="1:51" ht="33.7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row>
    <row r="62" spans="1:51" ht="33.7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row>
    <row r="63" spans="1:51" ht="33.7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row>
    <row r="64" spans="1:51" ht="33.7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row>
    <row r="65" spans="1:51" ht="33.7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row>
    <row r="66" spans="1:51" ht="33.7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row>
    <row r="67" spans="1:51" ht="33.7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row>
    <row r="68" spans="1:51" ht="33.7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row>
    <row r="69" spans="1:51" ht="33.7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row>
    <row r="70" spans="1:51" ht="33.7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row>
    <row r="71" spans="1:51" ht="33.7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row>
    <row r="72" spans="1:51" ht="33.7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row>
    <row r="73" spans="1:51" ht="33.7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row>
    <row r="74" spans="1:51" ht="33.7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row>
    <row r="75" spans="1:51" ht="33.7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row>
    <row r="76" spans="1:51" ht="33.7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row>
    <row r="77" spans="1:51" ht="33.7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row>
    <row r="78" spans="1:51" ht="33.7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row>
    <row r="79" spans="1:51" ht="33.7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row>
    <row r="80" spans="1:51" ht="33.7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row>
    <row r="81" spans="1:51" ht="33.7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row>
    <row r="82" spans="1:51" ht="33.7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row>
    <row r="83" spans="1:51" ht="33.7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row>
    <row r="84" spans="1:51" ht="33.7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row>
    <row r="85" spans="1:51" ht="33.7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row>
    <row r="86" spans="1:51" ht="33.7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row>
    <row r="87" spans="1:51" ht="33.7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row>
    <row r="88" spans="1:51" ht="33.7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row>
    <row r="89" spans="1:51" ht="33.7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row>
    <row r="90" spans="1:51" ht="33.7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row>
    <row r="91" spans="1:51" ht="33.7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row>
    <row r="92" spans="1:51" ht="33.7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row>
    <row r="93" spans="1:51" ht="33.7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row>
    <row r="94" spans="1:51" ht="33.7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row>
    <row r="95" spans="1:51" ht="33.7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row>
    <row r="96" spans="1:51" ht="33.7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row>
    <row r="97" spans="1:51" ht="33.7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row>
    <row r="98" spans="1:51" ht="33.7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row>
    <row r="99" spans="1:51" ht="33.7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row>
    <row r="100" spans="1:51" ht="33.7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row>
    <row r="101" spans="1:51" ht="33.7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row>
    <row r="102" spans="1:51" ht="33.7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row>
    <row r="103" spans="1:51" ht="33.7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row>
    <row r="104" spans="1:51" ht="33.7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row>
    <row r="105" spans="1:51" ht="33.7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row>
    <row r="106" spans="1:51" ht="33.7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row>
    <row r="107" spans="1:51" ht="33.7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row>
    <row r="108" spans="1:51" ht="33.7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row>
    <row r="109" spans="1:51" ht="33.7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row>
    <row r="110" spans="1:51" ht="33.7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row>
    <row r="111" spans="1:51" ht="33.7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row>
    <row r="112" spans="1:51" ht="33.7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row>
    <row r="113" spans="1:51" ht="33.7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row>
    <row r="114" spans="1:51" ht="33.7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row>
    <row r="115" spans="1:51" ht="33.7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row>
    <row r="116" spans="1:51" ht="33.7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row>
    <row r="117" spans="1:51" ht="33.7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row>
    <row r="118" spans="1:51" ht="33.7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row>
    <row r="119" spans="1:51" ht="33.7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row>
    <row r="120" spans="1:51" ht="33.7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row>
    <row r="121" spans="1:51" ht="33.7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row>
    <row r="122" spans="1:51" ht="33.7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row>
    <row r="123" spans="1:51" ht="33.7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row>
    <row r="124" spans="1:51" ht="33.7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row>
    <row r="125" spans="1:51" ht="33.7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row>
    <row r="126" spans="1:51" ht="33.7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row>
    <row r="127" spans="1:51" ht="33.7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row>
    <row r="128" spans="1:51" ht="33.7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row>
    <row r="129" spans="1:51" ht="33.7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row>
    <row r="130" spans="1:51" ht="33.7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row>
    <row r="131" spans="1:51" ht="33.7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row>
    <row r="132" spans="1:51" ht="33.7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row>
    <row r="133" spans="1:51" ht="33.7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row>
    <row r="134" spans="1:51" ht="33.7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row>
    <row r="135" spans="1:51" ht="33.7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row>
    <row r="136" spans="1:51" ht="33.7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row>
    <row r="137" spans="1:51" ht="33.7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row>
    <row r="138" spans="1:51" ht="33.7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row>
    <row r="139" spans="1:51" ht="33.7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row>
    <row r="140" spans="1:51" ht="33.7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row>
    <row r="141" spans="1:51" ht="33.7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row>
    <row r="142" spans="1:51" ht="33.7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row>
    <row r="143" spans="1:51" ht="33.7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row>
    <row r="144" spans="1:51" ht="33.7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row>
    <row r="145" spans="1:51" ht="33.7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row>
    <row r="146" spans="1:51" ht="33.7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row>
    <row r="147" spans="1:51" ht="33.7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row>
    <row r="148" spans="1:51" ht="33.7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row>
    <row r="149" spans="1:51" ht="33.7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row>
    <row r="150" spans="1:51" ht="33.7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row>
    <row r="151" spans="1:51" ht="33.7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row>
    <row r="152" spans="1:51" ht="33.7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row>
    <row r="153" spans="1:51" ht="33.7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row>
    <row r="154" spans="1:51" ht="33.7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row>
    <row r="155" spans="1:51" ht="33.7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row>
    <row r="156" spans="1:51" ht="33.7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row>
    <row r="157" spans="1:51" ht="33.7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row>
    <row r="158" spans="1:51" ht="33.7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row>
    <row r="159" spans="1:51" ht="33.7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row>
    <row r="160" spans="1:51" ht="33.7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row>
    <row r="161" spans="1:51" ht="33.7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row>
    <row r="162" spans="1:51" ht="33.7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row>
    <row r="163" spans="1:51" ht="33.7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row>
    <row r="164" spans="1:51" ht="33.7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row>
    <row r="165" spans="1:51" ht="33.7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row>
    <row r="166" spans="1:51" ht="33.7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row>
    <row r="167" spans="1:51" ht="33.7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row>
    <row r="168" spans="1:51" ht="33.7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row>
    <row r="169" spans="1:51" ht="33.7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row>
    <row r="170" spans="1:51" ht="33.7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row>
    <row r="171" spans="1:51" ht="33.7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row>
    <row r="172" spans="1:51" ht="33.7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row>
    <row r="173" spans="1:51" ht="33.7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row>
    <row r="174" spans="1:51" ht="33.7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row>
    <row r="175" spans="1:51" ht="33.7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row>
    <row r="176" spans="1:51" ht="33.7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row>
    <row r="177" spans="1:51" ht="33.7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row>
    <row r="178" spans="1:51" ht="33.7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row>
    <row r="179" spans="1:51" ht="33.7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row>
    <row r="180" spans="1:51" ht="33.7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row>
    <row r="181" spans="1:51" ht="33.7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row>
    <row r="182" spans="1:51" ht="33.7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row>
    <row r="183" spans="1:51" ht="33.7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row>
    <row r="184" spans="1:51" ht="33.7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row>
    <row r="185" spans="1:51" ht="33.7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row>
    <row r="186" spans="1:51" ht="33.7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row>
    <row r="187" spans="1:51" ht="33.7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row>
    <row r="188" spans="1:51" ht="33.7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row>
    <row r="189" spans="1:51" ht="33.7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row>
    <row r="190" spans="1:51" ht="33.7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row>
    <row r="191" spans="1:51" ht="33.7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row>
    <row r="192" spans="1:51" ht="33.7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row>
    <row r="193" spans="1:51" ht="33.7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row>
    <row r="194" spans="1:51" ht="33.7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row>
    <row r="195" spans="1:51" ht="33.7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row>
    <row r="196" spans="1:51" ht="33.7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row>
    <row r="197" spans="1:51" ht="33.7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row>
    <row r="198" spans="1:51" ht="33.7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row>
    <row r="199" spans="1:51" ht="33.7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row>
    <row r="200" spans="1:51" ht="33.7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row>
    <row r="201" spans="1:51" ht="33.7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row>
    <row r="202" spans="1:51" ht="33.7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row>
    <row r="203" spans="1:51" ht="33.7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row>
    <row r="204" spans="1:51" ht="33.7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row>
    <row r="205" spans="1:51" ht="33.7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row>
    <row r="206" spans="1:51" ht="33.7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row>
    <row r="207" spans="1:51" ht="33.7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row>
    <row r="208" spans="1:51" ht="33.7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row>
    <row r="209" spans="1:51" ht="33.7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row>
    <row r="210" spans="1:51" ht="33.7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row>
    <row r="211" spans="1:51" ht="33.7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row>
    <row r="212" spans="1:51" ht="33.7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row>
    <row r="213" spans="1:51" ht="33.7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row>
    <row r="214" spans="1:51" ht="33.7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row>
    <row r="215" spans="1:51" ht="33.7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row>
    <row r="216" spans="1:51" ht="33.7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row>
    <row r="217" spans="1:51" ht="33.7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row>
    <row r="218" spans="1:51" ht="33.7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row>
    <row r="219" spans="1:51" ht="33.7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row>
    <row r="220" spans="1:51" ht="33.7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row>
    <row r="221" spans="1:51" ht="33.7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row>
    <row r="222" spans="1:51" ht="33.7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row>
    <row r="223" spans="1:51" ht="33.7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row>
    <row r="224" spans="1:51" ht="33.7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row>
    <row r="225" spans="1:51" ht="33.7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row>
    <row r="226" spans="1:51" ht="33.7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row>
    <row r="227" spans="1:51" ht="33.7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row>
    <row r="228" spans="1:51" ht="33.7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row>
    <row r="229" spans="1:51" ht="33.7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row>
    <row r="230" spans="1:51" ht="33.7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row>
    <row r="231" spans="1:51" ht="33.7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row>
    <row r="232" spans="1:51" ht="33.7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row>
    <row r="233" spans="1:51" ht="33.7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row>
    <row r="234" spans="1:51" ht="33.7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row>
    <row r="235" spans="1:51" ht="33.7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row>
    <row r="236" spans="1:51" ht="33.7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row>
    <row r="237" spans="1:51" ht="33.7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row>
    <row r="238" spans="1:51" ht="33.7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row>
    <row r="239" spans="1:51" ht="33.7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row>
    <row r="240" spans="1:51" ht="33.7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row>
    <row r="241" spans="1:51" ht="33.7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row>
    <row r="242" spans="1:51" ht="33.7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row>
    <row r="243" spans="1:51" ht="33.7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row>
    <row r="244" spans="1:51" ht="33.7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row>
    <row r="245" spans="1:51" ht="33.7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row>
    <row r="246" spans="1:51" ht="33.7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row>
    <row r="247" spans="1:51" ht="33.7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row>
    <row r="248" spans="1:51" ht="33.7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row>
    <row r="249" spans="1:51" ht="33.7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row>
    <row r="250" spans="1:51" ht="33.7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row>
    <row r="251" spans="1:51" ht="33.7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row>
    <row r="252" spans="1:51" ht="33.7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row>
    <row r="253" spans="1:51" ht="33.7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row>
    <row r="254" spans="1:51" ht="33.7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row>
    <row r="255" spans="1:51" ht="33.7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row>
    <row r="256" spans="1:51" ht="33.7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row>
    <row r="257" spans="1:51" ht="33.7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row>
    <row r="258" spans="1:51" ht="33.7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row>
    <row r="259" spans="1:51" ht="33.7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row>
    <row r="260" spans="1:51" ht="33.7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row>
    <row r="261" spans="1:51" ht="33.7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row>
    <row r="262" spans="1:51" ht="33.7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row>
    <row r="263" spans="1:51" ht="33.7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row>
    <row r="264" spans="1:51" ht="33.7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row>
    <row r="265" spans="1:51" ht="33.7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row>
    <row r="266" spans="1:51" ht="33.7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row>
    <row r="267" spans="1:51" ht="33.7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row>
    <row r="268" spans="1:51" ht="33.7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row>
    <row r="269" spans="1:51" ht="33.7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row>
    <row r="270" spans="1:51" ht="33.7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row>
    <row r="271" spans="1:51" ht="33.7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row>
    <row r="272" spans="1:51" ht="33.7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row>
    <row r="273" spans="1:51" ht="33.7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row>
    <row r="274" spans="1:51" ht="33.7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row>
    <row r="275" spans="1:51" ht="33.7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row>
    <row r="276" spans="1:51" ht="33.7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row>
    <row r="277" spans="1:51" ht="33.7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row>
    <row r="278" spans="1:51" ht="33.7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row>
    <row r="279" spans="1:51" ht="33.7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row>
    <row r="280" spans="1:51" ht="33.7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row>
    <row r="281" spans="1:51" ht="33.7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row>
    <row r="282" spans="1:51" ht="33.7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row>
    <row r="283" spans="1:51" ht="33.7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row>
    <row r="284" spans="1:51" ht="33.7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row>
    <row r="285" spans="1:51" ht="33.7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row>
    <row r="286" spans="1:51" ht="33.7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row>
    <row r="287" spans="1:51" ht="33.7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row>
    <row r="288" spans="1:51" ht="33.7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row>
    <row r="289" spans="1:51" ht="33.7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row>
    <row r="290" spans="1:51" ht="33.7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row>
    <row r="291" spans="1:51" ht="33.7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row>
    <row r="292" spans="1:51" ht="33.7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row>
    <row r="293" spans="1:51" ht="33.7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row>
    <row r="294" spans="1:51" ht="33.7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row>
    <row r="295" spans="1:51" ht="33.7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row>
    <row r="296" spans="1:51" ht="33.7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row>
    <row r="297" spans="1:51" ht="33.7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row>
    <row r="298" spans="1:51" ht="33.7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row>
    <row r="299" spans="1:51" ht="33.7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row>
    <row r="300" spans="1:51" ht="33.7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row>
    <row r="301" spans="1:51" ht="33.7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row>
    <row r="302" spans="1:51" ht="33.7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row>
    <row r="303" spans="1:51" ht="33.7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row>
    <row r="304" spans="1:51" ht="33.7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row>
    <row r="305" spans="1:51" ht="33.7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row>
    <row r="306" spans="1:51" ht="33.7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row>
    <row r="307" spans="1:51" ht="33.7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row>
    <row r="308" spans="1:51" ht="33.7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row>
    <row r="309" spans="1:51" ht="33.7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row>
    <row r="310" spans="1:51" ht="33.7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row>
    <row r="311" spans="1:51" ht="33.7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row>
    <row r="312" spans="1:51" ht="33.7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row>
    <row r="313" spans="1:51" ht="33.7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row>
    <row r="314" spans="1:51" ht="33.7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row>
    <row r="315" spans="1:51" ht="33.7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row>
    <row r="316" spans="1:51" ht="33.7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row>
    <row r="317" spans="1:51" ht="33.7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row>
    <row r="318" spans="1:51" ht="33.7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row>
    <row r="319" spans="1:51" ht="33.7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row>
    <row r="320" spans="1:51" ht="33.7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row>
    <row r="321" spans="1:51" ht="33.7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row>
    <row r="322" spans="1:51" ht="33.7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row>
    <row r="323" spans="1:51" ht="33.7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row>
    <row r="324" spans="1:51" ht="33.7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row>
    <row r="325" spans="1:51" ht="33.7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row>
    <row r="326" spans="1:51" ht="33.7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row>
    <row r="327" spans="1:51" ht="33.7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row>
    <row r="328" spans="1:51" ht="33.7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row>
    <row r="329" spans="1:51" ht="33.7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row>
    <row r="330" spans="1:51" ht="33.7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row>
    <row r="331" spans="1:51" ht="33.7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row>
    <row r="332" spans="1:51" ht="33.7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row>
    <row r="333" spans="1:51" ht="33.7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row>
    <row r="334" spans="1:51" ht="33.7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row>
    <row r="335" spans="1:51" ht="33.7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row>
    <row r="336" spans="1:51" ht="33.7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row>
    <row r="337" spans="1:51" ht="33.7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row>
    <row r="338" spans="1:51" ht="33.7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row>
    <row r="339" spans="1:51" ht="33.7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row>
    <row r="340" spans="1:51" ht="33.7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row>
    <row r="341" spans="1:51" ht="33.7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row>
    <row r="342" spans="1:51" ht="33.7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row>
    <row r="343" spans="1:51" ht="33.7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row>
    <row r="344" spans="1:51" ht="33.7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row>
    <row r="345" spans="1:51" ht="33.7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row>
    <row r="346" spans="1:51" ht="33.7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row>
    <row r="347" spans="1:51" ht="33.7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row>
    <row r="348" spans="1:51" ht="33.7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row>
    <row r="349" spans="1:51" ht="33.7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row>
    <row r="350" spans="1:51" ht="33.7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row>
    <row r="351" spans="1:51" ht="33.7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row>
    <row r="352" spans="1:51" ht="33.7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row>
    <row r="353" spans="1:51" ht="33.7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row>
    <row r="354" spans="1:51" ht="33.7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row>
    <row r="355" spans="1:51" ht="33.7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row>
    <row r="356" spans="1:51" ht="33.7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row>
    <row r="357" spans="1:51" ht="33.7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row>
    <row r="358" spans="1:51" ht="33.7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row>
    <row r="359" spans="1:51" ht="33.7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row>
    <row r="360" spans="1:51" ht="33.7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row>
    <row r="361" spans="1:51" ht="33.7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row>
    <row r="362" spans="1:51" ht="33.7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row>
    <row r="363" spans="1:51" ht="33.7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row>
    <row r="364" spans="1:51" ht="33.7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row>
    <row r="365" spans="1:51" ht="33.7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row>
    <row r="366" spans="1:51" ht="33.7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row>
    <row r="367" spans="1:51" ht="33.7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row>
    <row r="368" spans="1:51" ht="33.7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row>
    <row r="369" spans="1:51" ht="33.7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row>
    <row r="370" spans="1:51" ht="33.7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row>
    <row r="371" spans="1:51" ht="33.7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row>
    <row r="372" spans="1:51" ht="33.7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row>
    <row r="373" spans="1:51" ht="33.7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row>
    <row r="374" spans="1:51" ht="33.7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row>
    <row r="375" spans="1:51" ht="33.7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row>
    <row r="376" spans="1:51" ht="33.7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row>
    <row r="377" spans="1:51" ht="33.7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row>
    <row r="378" spans="1:51" ht="33.7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row>
    <row r="379" spans="1:51" ht="33.7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row>
    <row r="380" spans="1:51" ht="33.7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row>
    <row r="381" spans="1:51" ht="33.7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row>
    <row r="382" spans="1:51" ht="33.7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row>
    <row r="383" spans="1:51" ht="33.7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row>
    <row r="384" spans="1:51" ht="33.7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row>
    <row r="385" spans="1:51" ht="33.7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row>
    <row r="386" spans="1:51" ht="33.7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row>
    <row r="387" spans="1:51" ht="33.7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row>
    <row r="388" spans="1:51" ht="33.7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row>
    <row r="389" spans="1:51" ht="33.7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row>
    <row r="390" spans="1:51" ht="33.7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row>
    <row r="391" spans="1:51" ht="33.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row>
    <row r="392" spans="1:51" ht="33.7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row>
    <row r="393" spans="1:51" ht="33.7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row>
    <row r="394" spans="1:51" ht="33.7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row>
    <row r="395" spans="1:51" ht="33.7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row>
    <row r="396" spans="1:51" ht="33.7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row>
    <row r="397" spans="1:51" ht="33.7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row>
    <row r="398" spans="1:51" ht="33.7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row>
    <row r="399" spans="1:51" ht="33.7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row>
    <row r="400" spans="1:51" ht="33.7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row>
    <row r="401" spans="1:51" ht="33.7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row>
    <row r="402" spans="1:51" ht="33.7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row>
    <row r="403" spans="1:51" ht="33.7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row>
    <row r="404" spans="1:51" ht="33.7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row>
    <row r="405" spans="1:51" ht="33.7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row>
    <row r="406" spans="1:51" ht="33.7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row>
    <row r="407" spans="1:51" ht="33.7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row>
    <row r="408" spans="1:51" ht="33.7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row>
    <row r="409" spans="1:51" ht="33.7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row>
    <row r="410" spans="1:51" ht="33.7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row>
    <row r="411" spans="1:51" ht="33.7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row>
    <row r="412" spans="1:51" ht="33.7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row>
    <row r="413" spans="1:51" ht="33.7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row>
    <row r="414" spans="1:51" ht="33.7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row>
    <row r="415" spans="1:51" ht="33.7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row>
    <row r="416" spans="1:51" ht="33.7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row>
    <row r="417" spans="1:51" ht="33.7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row>
    <row r="418" spans="1:51" ht="33.7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row>
    <row r="419" spans="1:51" ht="33.7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row>
    <row r="420" spans="1:51" ht="33.7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row>
    <row r="421" spans="1:51" ht="33.7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row>
    <row r="422" spans="1:51" ht="33.7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row>
    <row r="423" spans="1:51" ht="33.7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row>
    <row r="424" spans="1:51" ht="33.7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row>
    <row r="425" spans="1:51" ht="33.7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row>
    <row r="426" spans="1:51" ht="33.7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row>
    <row r="427" spans="1:51" ht="33.7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row>
    <row r="428" spans="1:51" ht="33.7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row>
    <row r="429" spans="1:51" ht="33.7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row>
    <row r="430" spans="1:51" ht="33.7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row>
    <row r="431" spans="1:51" ht="33.7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row>
    <row r="432" spans="1:51" ht="33.7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row>
    <row r="433" spans="1:51" ht="33.7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row>
    <row r="434" spans="1:51" ht="33.7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row>
    <row r="435" spans="1:51" ht="33.7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row>
    <row r="436" spans="1:51" ht="33.7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row>
    <row r="437" spans="1:51" ht="33.7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row>
    <row r="438" spans="1:51" ht="33.7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row>
    <row r="439" spans="1:51" ht="33.7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row>
    <row r="440" spans="1:51" ht="33.7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row>
    <row r="441" spans="1:51" ht="33.7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row>
    <row r="442" spans="1:51" ht="33.7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row>
    <row r="443" spans="1:51" ht="33.7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row>
    <row r="444" spans="1:51" ht="33.7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row>
    <row r="445" spans="1:51" ht="33.7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row>
    <row r="446" spans="1:51" ht="33.7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row>
    <row r="447" spans="1:51" ht="33.7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row>
    <row r="448" spans="1:51" ht="33.7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row>
    <row r="449" spans="1:51" ht="33.7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row>
    <row r="450" spans="1:51" ht="33.7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row>
    <row r="451" spans="1:51" ht="33.7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row>
    <row r="452" spans="1:51" ht="33.7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row>
    <row r="453" spans="1:51" ht="33.7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row>
    <row r="454" spans="1:51" ht="33.7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row>
    <row r="455" spans="1:51" ht="33.7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row>
    <row r="456" spans="1:51" ht="33.7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row>
    <row r="457" spans="1:51" ht="33.7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row>
    <row r="458" spans="1:51" ht="33.7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row>
    <row r="459" spans="1:51" ht="33.7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row>
    <row r="460" spans="1:51" ht="33.7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row>
    <row r="461" spans="1:51" ht="33.7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row>
    <row r="462" spans="1:51" ht="33.7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row>
    <row r="463" spans="1:51" ht="33.7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row>
    <row r="464" spans="1:51" ht="33.7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row>
    <row r="465" spans="1:51" ht="33.7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row>
    <row r="466" spans="1:51" ht="33.7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row>
    <row r="467" spans="1:51" ht="33.7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row>
    <row r="468" spans="1:51" ht="33.7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row>
    <row r="469" spans="1:51" ht="33.7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row>
    <row r="470" spans="1:51" ht="33.7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row>
    <row r="471" spans="1:51" ht="33.7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row>
    <row r="472" spans="1:51" ht="33.7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row>
    <row r="473" spans="1:51" ht="33.7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row>
    <row r="474" spans="1:51" ht="33.7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row>
    <row r="475" spans="1:51" ht="33.7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row>
    <row r="476" spans="1:51" ht="33.7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row>
    <row r="477" spans="1:51" ht="33.7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row>
    <row r="478" spans="1:51" ht="33.7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row>
    <row r="479" spans="1:51" ht="33.7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row>
    <row r="480" spans="1:51" ht="33.7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row>
    <row r="481" spans="1:51" ht="33.7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row>
    <row r="482" spans="1:51" ht="33.7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row>
    <row r="483" spans="1:51" ht="33.7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row>
    <row r="484" spans="1:51" ht="33.7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row>
    <row r="485" spans="1:51" ht="33.7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row>
    <row r="486" spans="1:51" ht="33.7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row>
    <row r="487" spans="1:51" ht="33.7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row>
    <row r="488" spans="1:51" ht="33.7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row>
    <row r="489" spans="1:51" ht="33.7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row>
    <row r="490" spans="1:51" ht="33.7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row>
    <row r="491" spans="1:51" ht="33.7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row>
    <row r="492" spans="1:51" ht="33.7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row>
    <row r="493" spans="1:51" ht="33.7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row>
    <row r="494" spans="1:51" ht="33.7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row>
    <row r="495" spans="1:51" ht="33.7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row>
    <row r="496" spans="1:51" ht="33.7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row>
    <row r="497" spans="1:51" ht="33.7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row>
    <row r="498" spans="1:51" ht="33.7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row>
    <row r="499" spans="1:51" ht="33.7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row>
    <row r="500" spans="1:51" ht="33.7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row>
    <row r="501" spans="1:51" ht="33.7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row>
    <row r="502" spans="1:51" ht="33.7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row>
    <row r="503" spans="1:51" ht="33.7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row>
    <row r="504" spans="1:51" ht="33.7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row>
    <row r="505" spans="1:51" ht="33.7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row>
    <row r="506" spans="1:51" ht="33.7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row>
    <row r="507" spans="1:51" ht="33.7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row>
    <row r="508" spans="1:51" ht="33.7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row>
    <row r="509" spans="1:51" ht="33.7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row>
    <row r="510" spans="1:51" ht="33.7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row>
    <row r="511" spans="1:51" ht="33.7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row>
    <row r="512" spans="1:51" ht="33.7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row>
    <row r="513" spans="1:51" ht="33.7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row>
    <row r="514" spans="1:51" ht="33.7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row>
    <row r="515" spans="1:51" ht="33.7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row>
    <row r="516" spans="1:51" ht="33.7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row>
    <row r="517" spans="1:51" ht="33.7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row>
    <row r="518" spans="1:51" ht="33.7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row>
    <row r="519" spans="1:51" ht="33.7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row>
    <row r="520" spans="1:51" ht="33.7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row>
    <row r="521" spans="1:51" ht="33.7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row>
    <row r="522" spans="1:51" ht="33.7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row>
    <row r="523" spans="1:51" ht="33.7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row>
    <row r="524" spans="1:51" ht="33.7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row>
    <row r="525" spans="1:51" ht="33.7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row>
    <row r="526" spans="1:51" ht="33.7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row>
    <row r="527" spans="1:51" ht="33.7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row>
    <row r="528" spans="1:51" ht="33.7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row>
    <row r="529" spans="1:51" ht="33.7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row>
    <row r="530" spans="1:51" ht="33.7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row>
    <row r="531" spans="1:51" ht="33.7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row>
    <row r="532" spans="1:51" ht="33.7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row>
    <row r="533" spans="1:51" ht="33.7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row>
    <row r="534" spans="1:51" ht="33.7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row>
    <row r="535" spans="1:51" ht="33.7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row>
    <row r="536" spans="1:51" ht="33.7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row>
    <row r="537" spans="1:51" ht="33.7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row>
    <row r="538" spans="1:51" ht="33.7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row>
    <row r="539" spans="1:51" ht="33.7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row>
    <row r="540" spans="1:51" ht="33.7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row>
    <row r="541" spans="1:51" ht="33.7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row>
    <row r="542" spans="1:51" ht="33.7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row>
    <row r="543" spans="1:51" ht="33.7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row>
    <row r="544" spans="1:51" ht="33.7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row>
    <row r="545" spans="1:51" ht="33.7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row>
    <row r="546" spans="1:51" ht="33.7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row>
    <row r="547" spans="1:51" ht="33.7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row>
    <row r="548" spans="1:51" ht="33.7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row>
    <row r="549" spans="1:51" ht="33.7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row>
    <row r="550" spans="1:51" ht="33.7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row>
    <row r="551" spans="1:51" ht="33.7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row>
    <row r="552" spans="1:51" ht="33.7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row>
    <row r="553" spans="1:51" ht="33.7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row>
    <row r="554" spans="1:51" ht="33.7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row>
    <row r="555" spans="1:51" ht="33.7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row>
    <row r="556" spans="1:51" ht="33.7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row>
    <row r="557" spans="1:51" ht="33.7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row>
    <row r="558" spans="1:51" ht="33.7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row>
    <row r="559" spans="1:51" ht="33.7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row>
    <row r="560" spans="1:51" ht="33.7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row>
    <row r="561" spans="1:51" ht="33.7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row>
    <row r="562" spans="1:51" ht="33.7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row>
    <row r="563" spans="1:51" ht="33.7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row>
    <row r="564" spans="1:51" ht="33.7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row>
    <row r="565" spans="1:51" ht="33.7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row>
    <row r="566" spans="1:51" ht="33.7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row>
    <row r="567" spans="1:51" ht="33.7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row>
    <row r="568" spans="1:51" ht="33.7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row>
    <row r="569" spans="1:51" ht="33.7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row>
    <row r="570" spans="1:51" ht="33.7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row>
    <row r="571" spans="1:51" ht="33.7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row>
    <row r="572" spans="1:51" ht="33.7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row>
    <row r="573" spans="1:51" ht="33.7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row>
    <row r="574" spans="1:51" ht="33.7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row>
    <row r="575" spans="1:51" ht="33.7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row>
    <row r="576" spans="1:51" ht="33.7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row>
    <row r="577" spans="1:51" ht="33.7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row>
    <row r="578" spans="1:51" ht="33.7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row>
    <row r="579" spans="1:51" ht="33.7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row>
    <row r="580" spans="1:51" ht="33.7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row>
    <row r="581" spans="1:51" ht="33.7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row>
    <row r="582" spans="1:51" ht="33.7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row>
    <row r="583" spans="1:51" ht="33.7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row>
    <row r="584" spans="1:51" ht="33.7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row>
    <row r="585" spans="1:51" ht="33.7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row>
    <row r="586" spans="1:51" ht="33.7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row>
    <row r="587" spans="1:51" ht="33.7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row>
    <row r="588" spans="1:51" ht="33.7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row>
    <row r="589" spans="1:51" ht="33.7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row>
    <row r="590" spans="1:51" ht="33.7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row>
    <row r="591" spans="1:51" ht="33.7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row>
    <row r="592" spans="1:51" ht="33.7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row>
    <row r="593" spans="1:51" ht="33.7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row>
    <row r="594" spans="1:51" ht="33.7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row>
    <row r="595" spans="1:51" ht="33.7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row>
    <row r="596" spans="1:51" ht="33.7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row>
    <row r="597" spans="1:51" ht="33.7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row>
    <row r="598" spans="1:51" ht="33.7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row>
    <row r="599" spans="1:51" ht="33.7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row>
    <row r="600" spans="1:51" ht="33.7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row>
    <row r="601" spans="1:51" ht="33.7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row>
    <row r="602" spans="1:51" ht="33.7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row>
    <row r="603" spans="1:51" ht="33.7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row>
    <row r="604" spans="1:51" ht="33.7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row>
    <row r="605" spans="1:51" ht="33.7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row>
    <row r="606" spans="1:51" ht="33.7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row>
    <row r="607" spans="1:51" ht="33.7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row>
    <row r="608" spans="1:51" ht="33.7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row>
    <row r="609" spans="1:51" ht="33.7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row>
    <row r="610" spans="1:51" ht="33.7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row>
    <row r="611" spans="1:51" ht="33.7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row>
    <row r="612" spans="1:51" ht="33.7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row>
    <row r="613" spans="1:51" ht="33.7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row>
    <row r="614" spans="1:51" ht="33.7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row>
    <row r="615" spans="1:51" ht="33.7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row>
    <row r="616" spans="1:51" ht="33.7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row>
    <row r="617" spans="1:51" ht="33.7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row>
    <row r="618" spans="1:51" ht="33.7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row>
    <row r="619" spans="1:51" ht="33.7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row>
    <row r="620" spans="1:51" ht="33.7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row>
    <row r="621" spans="1:51" ht="33.7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row>
    <row r="622" spans="1:51" ht="33.7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row>
    <row r="623" spans="1:51" ht="33.7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row>
    <row r="624" spans="1:51" ht="33.7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row>
    <row r="625" spans="1:51" ht="33.7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row>
    <row r="626" spans="1:51" ht="33.7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row>
    <row r="627" spans="1:51" ht="33.7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row>
    <row r="628" spans="1:51" ht="33.7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row>
    <row r="629" spans="1:51" ht="33.7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row>
    <row r="630" spans="1:51" ht="33.7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row>
    <row r="631" spans="1:51" ht="33.7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row>
    <row r="632" spans="1:51" ht="33.7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row>
    <row r="633" spans="1:51" ht="33.7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row>
    <row r="634" spans="1:51" ht="33.7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row>
    <row r="635" spans="1:51" ht="33.7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row>
    <row r="636" spans="1:51" ht="33.7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row>
    <row r="637" spans="1:51" ht="33.7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row>
    <row r="638" spans="1:51" ht="33.7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row>
    <row r="639" spans="1:51" ht="33.7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row>
    <row r="640" spans="1:51" ht="33.7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row>
    <row r="641" spans="1:51" ht="33.7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row>
    <row r="642" spans="1:51" ht="33.7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row>
    <row r="643" spans="1:51" ht="33.7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row>
    <row r="644" spans="1:51" ht="33.7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row>
    <row r="645" spans="1:51" ht="33.7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row>
    <row r="646" spans="1:51" ht="33.7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row>
    <row r="647" spans="1:51" ht="33.7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row>
    <row r="648" spans="1:51" ht="33.7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row>
    <row r="649" spans="1:51" ht="33.7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row>
    <row r="650" spans="1:51" ht="33.7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row>
    <row r="651" spans="1:51" ht="33.7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row>
    <row r="652" spans="1:51" ht="33.7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row>
    <row r="653" spans="1:51" ht="33.7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row>
    <row r="654" spans="1:51" ht="33.7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row>
    <row r="655" spans="1:51" ht="33.7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row>
    <row r="656" spans="1:51" ht="33.7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row>
    <row r="657" spans="1:51" ht="33.7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row>
    <row r="658" spans="1:51" ht="33.7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row>
    <row r="659" spans="1:51" ht="33.7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row>
    <row r="660" spans="1:51" ht="33.7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row>
    <row r="661" spans="1:51" ht="33.7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row>
    <row r="662" spans="1:51" ht="33.7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row>
    <row r="663" spans="1:51" ht="33.7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row>
    <row r="664" spans="1:51" ht="33.7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row>
    <row r="665" spans="1:51" ht="33.7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row>
    <row r="666" spans="1:51" ht="33.7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row>
    <row r="667" spans="1:51" ht="33.7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row>
    <row r="668" spans="1:51" ht="33.7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row>
    <row r="669" spans="1:51" ht="33.7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row>
    <row r="670" spans="1:51" ht="33.7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row>
    <row r="671" spans="1:51" ht="33.7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row>
    <row r="672" spans="1:51" ht="33.7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row>
    <row r="673" spans="1:51" ht="33.7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row>
    <row r="674" spans="1:51" ht="33.7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row>
    <row r="675" spans="1:51" ht="33.7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row>
    <row r="676" spans="1:51" ht="33.7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row>
    <row r="677" spans="1:51" ht="33.7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row>
    <row r="678" spans="1:51" ht="33.7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row>
    <row r="679" spans="1:51" ht="33.7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row>
    <row r="680" spans="1:51" ht="33.7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row>
    <row r="681" spans="1:51" ht="33.7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row>
    <row r="682" spans="1:51" ht="33.7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row>
    <row r="683" spans="1:51" ht="33.7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row>
    <row r="684" spans="1:51" ht="33.7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row>
    <row r="685" spans="1:51" ht="33.7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row>
    <row r="686" spans="1:51" ht="33.7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row>
    <row r="687" spans="1:51" ht="33.7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row>
    <row r="688" spans="1:51" ht="33.7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row>
    <row r="689" spans="1:51" ht="33.7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row>
    <row r="690" spans="1:51" ht="33.7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row>
    <row r="691" spans="1:51" ht="33.7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row>
    <row r="692" spans="1:51" ht="33.7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row>
    <row r="693" spans="1:51" ht="33.7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row>
    <row r="694" spans="1:51" ht="33.7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row>
    <row r="695" spans="1:51" ht="33.7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row>
    <row r="696" spans="1:51" ht="33.7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row>
    <row r="697" spans="1:51" ht="33.7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row>
    <row r="698" spans="1:51" ht="33.7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row>
    <row r="699" spans="1:51" ht="33.7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row>
    <row r="700" spans="1:51" ht="33.7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row>
    <row r="701" spans="1:51" ht="33.7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row>
    <row r="702" spans="1:51" ht="33.7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row>
    <row r="703" spans="1:51" ht="33.7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row>
    <row r="704" spans="1:51" ht="33.7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row>
    <row r="705" spans="1:51" ht="33.7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row>
    <row r="706" spans="1:51" ht="33.7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row>
    <row r="707" spans="1:51" ht="33.7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row>
    <row r="708" spans="1:51" ht="33.7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row>
    <row r="709" spans="1:51" ht="33.7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row>
    <row r="710" spans="1:51" ht="33.7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row>
    <row r="711" spans="1:51" ht="33.7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39"/>
    </row>
    <row r="712" spans="1:51" ht="33.7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39"/>
    </row>
    <row r="713" spans="1:51" ht="33.7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row>
    <row r="714" spans="1:51" ht="33.7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39"/>
    </row>
    <row r="715" spans="1:51" ht="33.7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39"/>
    </row>
    <row r="716" spans="1:51" ht="33.7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39"/>
    </row>
    <row r="717" spans="1:51" ht="33.7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c r="AS717" s="39"/>
      <c r="AT717" s="39"/>
      <c r="AU717" s="39"/>
      <c r="AV717" s="39"/>
      <c r="AW717" s="39"/>
      <c r="AX717" s="39"/>
      <c r="AY717" s="39"/>
    </row>
    <row r="718" spans="1:51" ht="33.7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row>
    <row r="719" spans="1:51" ht="33.7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row>
    <row r="720" spans="1:51" ht="33.7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39"/>
    </row>
    <row r="721" spans="1:51" ht="33.7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39"/>
    </row>
    <row r="722" spans="1:51" ht="33.7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39"/>
    </row>
    <row r="723" spans="1:51" ht="33.7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39"/>
    </row>
    <row r="724" spans="1:51" ht="33.7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39"/>
    </row>
    <row r="725" spans="1:51" ht="33.7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39"/>
      <c r="AY725" s="39"/>
    </row>
    <row r="726" spans="1:51" ht="33.7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row>
    <row r="727" spans="1:51" ht="33.7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39"/>
    </row>
    <row r="728" spans="1:51" ht="33.7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row>
    <row r="729" spans="1:51" ht="33.7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39"/>
    </row>
    <row r="730" spans="1:51" ht="33.7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39"/>
    </row>
    <row r="731" spans="1:51" ht="33.7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39"/>
    </row>
    <row r="732" spans="1:51" ht="33.7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39"/>
    </row>
    <row r="733" spans="1:51" ht="33.7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39"/>
    </row>
    <row r="734" spans="1:51" ht="33.7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row>
    <row r="735" spans="1:51" ht="33.7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row>
    <row r="736" spans="1:51" ht="33.7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39"/>
    </row>
    <row r="737" spans="1:51" ht="33.7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39"/>
    </row>
    <row r="738" spans="1:51" ht="33.7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39"/>
    </row>
    <row r="739" spans="1:51" ht="33.7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39"/>
    </row>
    <row r="740" spans="1:51" ht="33.7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row>
    <row r="741" spans="1:51" ht="33.7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row>
    <row r="742" spans="1:51" ht="33.7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row>
    <row r="743" spans="1:51" ht="33.7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39"/>
    </row>
    <row r="744" spans="1:51" ht="33.7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39"/>
    </row>
    <row r="745" spans="1:51" ht="33.7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row>
    <row r="746" spans="1:51" ht="33.7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row>
    <row r="747" spans="1:51" ht="33.7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39"/>
    </row>
    <row r="748" spans="1:51" ht="33.7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c r="AS748" s="39"/>
      <c r="AT748" s="39"/>
      <c r="AU748" s="39"/>
      <c r="AV748" s="39"/>
      <c r="AW748" s="39"/>
      <c r="AX748" s="39"/>
      <c r="AY748" s="39"/>
    </row>
    <row r="749" spans="1:51" ht="33.7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row>
    <row r="750" spans="1:51" ht="33.7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39"/>
    </row>
    <row r="751" spans="1:51" ht="33.7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row>
    <row r="752" spans="1:51" ht="33.7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row>
    <row r="753" spans="1:51" ht="33.7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c r="AS753" s="39"/>
      <c r="AT753" s="39"/>
      <c r="AU753" s="39"/>
      <c r="AV753" s="39"/>
      <c r="AW753" s="39"/>
      <c r="AX753" s="39"/>
      <c r="AY753" s="39"/>
    </row>
    <row r="754" spans="1:51" ht="33.7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c r="AS754" s="39"/>
      <c r="AT754" s="39"/>
      <c r="AU754" s="39"/>
      <c r="AV754" s="39"/>
      <c r="AW754" s="39"/>
      <c r="AX754" s="39"/>
      <c r="AY754" s="39"/>
    </row>
    <row r="755" spans="1:51" ht="33.7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row>
    <row r="756" spans="1:51" ht="33.7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row>
    <row r="757" spans="1:51" ht="33.7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39"/>
    </row>
    <row r="758" spans="1:51" ht="33.7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row>
    <row r="759" spans="1:51" ht="33.7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c r="AS759" s="39"/>
      <c r="AT759" s="39"/>
      <c r="AU759" s="39"/>
      <c r="AV759" s="39"/>
      <c r="AW759" s="39"/>
      <c r="AX759" s="39"/>
      <c r="AY759" s="39"/>
    </row>
    <row r="760" spans="1:51" ht="33.7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c r="AS760" s="39"/>
      <c r="AT760" s="39"/>
      <c r="AU760" s="39"/>
      <c r="AV760" s="39"/>
      <c r="AW760" s="39"/>
      <c r="AX760" s="39"/>
      <c r="AY760" s="39"/>
    </row>
    <row r="761" spans="1:51" ht="33.7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c r="AS761" s="39"/>
      <c r="AT761" s="39"/>
      <c r="AU761" s="39"/>
      <c r="AV761" s="39"/>
      <c r="AW761" s="39"/>
      <c r="AX761" s="39"/>
      <c r="AY761" s="39"/>
    </row>
    <row r="762" spans="1:51" ht="33.7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c r="AS762" s="39"/>
      <c r="AT762" s="39"/>
      <c r="AU762" s="39"/>
      <c r="AV762" s="39"/>
      <c r="AW762" s="39"/>
      <c r="AX762" s="39"/>
      <c r="AY762" s="39"/>
    </row>
    <row r="763" spans="1:51" ht="33.7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row>
    <row r="764" spans="1:51" ht="33.7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c r="AS764" s="39"/>
      <c r="AT764" s="39"/>
      <c r="AU764" s="39"/>
      <c r="AV764" s="39"/>
      <c r="AW764" s="39"/>
      <c r="AX764" s="39"/>
      <c r="AY764" s="39"/>
    </row>
    <row r="765" spans="1:51" ht="33.7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c r="AS765" s="39"/>
      <c r="AT765" s="39"/>
      <c r="AU765" s="39"/>
      <c r="AV765" s="39"/>
      <c r="AW765" s="39"/>
      <c r="AX765" s="39"/>
      <c r="AY765" s="39"/>
    </row>
    <row r="766" spans="1:51" ht="33.7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39"/>
    </row>
    <row r="767" spans="1:51" ht="33.7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39"/>
    </row>
    <row r="768" spans="1:51" ht="33.7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c r="AS768" s="39"/>
      <c r="AT768" s="39"/>
      <c r="AU768" s="39"/>
      <c r="AV768" s="39"/>
      <c r="AW768" s="39"/>
      <c r="AX768" s="39"/>
      <c r="AY768" s="39"/>
    </row>
    <row r="769" spans="1:51" ht="33.7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row>
    <row r="770" spans="1:51" ht="33.7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row>
    <row r="771" spans="1:51" ht="33.7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row>
    <row r="772" spans="1:51" ht="33.7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39"/>
    </row>
    <row r="773" spans="1:51" ht="33.7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c r="AS773" s="39"/>
      <c r="AT773" s="39"/>
      <c r="AU773" s="39"/>
      <c r="AV773" s="39"/>
      <c r="AW773" s="39"/>
      <c r="AX773" s="39"/>
      <c r="AY773" s="39"/>
    </row>
    <row r="774" spans="1:51" ht="33.7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row>
    <row r="775" spans="1:51" ht="33.7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c r="AS775" s="39"/>
      <c r="AT775" s="39"/>
      <c r="AU775" s="39"/>
      <c r="AV775" s="39"/>
      <c r="AW775" s="39"/>
      <c r="AX775" s="39"/>
      <c r="AY775" s="39"/>
    </row>
    <row r="776" spans="1:51" ht="33.7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c r="AS776" s="39"/>
      <c r="AT776" s="39"/>
      <c r="AU776" s="39"/>
      <c r="AV776" s="39"/>
      <c r="AW776" s="39"/>
      <c r="AX776" s="39"/>
      <c r="AY776" s="39"/>
    </row>
    <row r="777" spans="1:51" ht="33.7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c r="AS777" s="39"/>
      <c r="AT777" s="39"/>
      <c r="AU777" s="39"/>
      <c r="AV777" s="39"/>
      <c r="AW777" s="39"/>
      <c r="AX777" s="39"/>
      <c r="AY777" s="39"/>
    </row>
    <row r="778" spans="1:51" ht="33.7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39"/>
      <c r="AY778" s="39"/>
    </row>
    <row r="779" spans="1:51" ht="33.7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c r="AS779" s="39"/>
      <c r="AT779" s="39"/>
      <c r="AU779" s="39"/>
      <c r="AV779" s="39"/>
      <c r="AW779" s="39"/>
      <c r="AX779" s="39"/>
      <c r="AY779" s="39"/>
    </row>
    <row r="780" spans="1:51" ht="33.7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row>
    <row r="781" spans="1:51" ht="33.7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c r="AS781" s="39"/>
      <c r="AT781" s="39"/>
      <c r="AU781" s="39"/>
      <c r="AV781" s="39"/>
      <c r="AW781" s="39"/>
      <c r="AX781" s="39"/>
      <c r="AY781" s="39"/>
    </row>
    <row r="782" spans="1:51" ht="33.7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c r="AS782" s="39"/>
      <c r="AT782" s="39"/>
      <c r="AU782" s="39"/>
      <c r="AV782" s="39"/>
      <c r="AW782" s="39"/>
      <c r="AX782" s="39"/>
      <c r="AY782" s="39"/>
    </row>
    <row r="783" spans="1:51" ht="33.7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c r="AS783" s="39"/>
      <c r="AT783" s="39"/>
      <c r="AU783" s="39"/>
      <c r="AV783" s="39"/>
      <c r="AW783" s="39"/>
      <c r="AX783" s="39"/>
      <c r="AY783" s="39"/>
    </row>
    <row r="784" spans="1:51" ht="33.7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c r="AS784" s="39"/>
      <c r="AT784" s="39"/>
      <c r="AU784" s="39"/>
      <c r="AV784" s="39"/>
      <c r="AW784" s="39"/>
      <c r="AX784" s="39"/>
      <c r="AY784" s="39"/>
    </row>
    <row r="785" spans="1:51" ht="33.7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row>
    <row r="786" spans="1:51" ht="33.7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c r="AS786" s="39"/>
      <c r="AT786" s="39"/>
      <c r="AU786" s="39"/>
      <c r="AV786" s="39"/>
      <c r="AW786" s="39"/>
      <c r="AX786" s="39"/>
      <c r="AY786" s="39"/>
    </row>
    <row r="787" spans="1:51" ht="33.7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c r="AS787" s="39"/>
      <c r="AT787" s="39"/>
      <c r="AU787" s="39"/>
      <c r="AV787" s="39"/>
      <c r="AW787" s="39"/>
      <c r="AX787" s="39"/>
      <c r="AY787" s="39"/>
    </row>
    <row r="788" spans="1:51" ht="33.7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c r="AS788" s="39"/>
      <c r="AT788" s="39"/>
      <c r="AU788" s="39"/>
      <c r="AV788" s="39"/>
      <c r="AW788" s="39"/>
      <c r="AX788" s="39"/>
      <c r="AY788" s="39"/>
    </row>
    <row r="789" spans="1:51" ht="33.7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c r="AS789" s="39"/>
      <c r="AT789" s="39"/>
      <c r="AU789" s="39"/>
      <c r="AV789" s="39"/>
      <c r="AW789" s="39"/>
      <c r="AX789" s="39"/>
      <c r="AY789" s="39"/>
    </row>
    <row r="790" spans="1:51" ht="33.7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39"/>
    </row>
    <row r="791" spans="1:51" ht="33.7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row>
    <row r="792" spans="1:51" ht="33.7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c r="AS792" s="39"/>
      <c r="AT792" s="39"/>
      <c r="AU792" s="39"/>
      <c r="AV792" s="39"/>
      <c r="AW792" s="39"/>
      <c r="AX792" s="39"/>
      <c r="AY792" s="39"/>
    </row>
    <row r="793" spans="1:51" ht="33.7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c r="AS793" s="39"/>
      <c r="AT793" s="39"/>
      <c r="AU793" s="39"/>
      <c r="AV793" s="39"/>
      <c r="AW793" s="39"/>
      <c r="AX793" s="39"/>
      <c r="AY793" s="39"/>
    </row>
    <row r="794" spans="1:51" ht="33.7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c r="AS794" s="39"/>
      <c r="AT794" s="39"/>
      <c r="AU794" s="39"/>
      <c r="AV794" s="39"/>
      <c r="AW794" s="39"/>
      <c r="AX794" s="39"/>
      <c r="AY794" s="39"/>
    </row>
    <row r="795" spans="1:51" ht="33.7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c r="AS795" s="39"/>
      <c r="AT795" s="39"/>
      <c r="AU795" s="39"/>
      <c r="AV795" s="39"/>
      <c r="AW795" s="39"/>
      <c r="AX795" s="39"/>
      <c r="AY795" s="39"/>
    </row>
    <row r="796" spans="1:51" ht="33.7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row>
    <row r="797" spans="1:51" ht="33.7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row>
    <row r="798" spans="1:51" ht="33.7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39"/>
    </row>
    <row r="799" spans="1:51" ht="33.7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row>
    <row r="800" spans="1:51" ht="33.7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row>
    <row r="801" spans="1:51" ht="33.7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row>
    <row r="802" spans="1:51" ht="33.7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row>
    <row r="803" spans="1:51" ht="33.7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row>
    <row r="804" spans="1:51" ht="33.7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row>
    <row r="805" spans="1:51" ht="33.7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c r="AS805" s="39"/>
      <c r="AT805" s="39"/>
      <c r="AU805" s="39"/>
      <c r="AV805" s="39"/>
      <c r="AW805" s="39"/>
      <c r="AX805" s="39"/>
      <c r="AY805" s="39"/>
    </row>
    <row r="806" spans="1:51" ht="33.7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row>
    <row r="807" spans="1:51" ht="33.7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row>
    <row r="808" spans="1:51" ht="33.7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row>
    <row r="809" spans="1:51" ht="33.7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row>
    <row r="810" spans="1:51" ht="33.7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c r="AS810" s="39"/>
      <c r="AT810" s="39"/>
      <c r="AU810" s="39"/>
      <c r="AV810" s="39"/>
      <c r="AW810" s="39"/>
      <c r="AX810" s="39"/>
      <c r="AY810" s="39"/>
    </row>
    <row r="811" spans="1:51" ht="33.7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row>
    <row r="812" spans="1:51" ht="33.7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39"/>
    </row>
    <row r="813" spans="1:51" ht="33.7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c r="AS813" s="39"/>
      <c r="AT813" s="39"/>
      <c r="AU813" s="39"/>
      <c r="AV813" s="39"/>
      <c r="AW813" s="39"/>
      <c r="AX813" s="39"/>
      <c r="AY813" s="39"/>
    </row>
    <row r="814" spans="1:51" ht="33.7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row>
    <row r="815" spans="1:51" ht="33.7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row>
    <row r="816" spans="1:51" ht="33.7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row>
    <row r="817" spans="1:51" ht="33.7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row>
    <row r="818" spans="1:51" ht="33.7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row>
    <row r="819" spans="1:51" ht="33.7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row>
    <row r="820" spans="1:51" ht="33.7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row>
    <row r="821" spans="1:51" ht="33.7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c r="AS821" s="39"/>
      <c r="AT821" s="39"/>
      <c r="AU821" s="39"/>
      <c r="AV821" s="39"/>
      <c r="AW821" s="39"/>
      <c r="AX821" s="39"/>
      <c r="AY821" s="39"/>
    </row>
    <row r="822" spans="1:51" ht="33.7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39"/>
    </row>
    <row r="823" spans="1:51" ht="33.7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row>
    <row r="824" spans="1:51" ht="33.7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row>
    <row r="825" spans="1:51" ht="33.7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39"/>
    </row>
    <row r="826" spans="1:51" ht="33.7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c r="AS826" s="39"/>
      <c r="AT826" s="39"/>
      <c r="AU826" s="39"/>
      <c r="AV826" s="39"/>
      <c r="AW826" s="39"/>
      <c r="AX826" s="39"/>
      <c r="AY826" s="39"/>
    </row>
    <row r="827" spans="1:51" ht="33.7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39"/>
    </row>
    <row r="828" spans="1:51" ht="33.7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c r="AS828" s="39"/>
      <c r="AT828" s="39"/>
      <c r="AU828" s="39"/>
      <c r="AV828" s="39"/>
      <c r="AW828" s="39"/>
      <c r="AX828" s="39"/>
      <c r="AY828" s="39"/>
    </row>
    <row r="829" spans="1:51" ht="33.7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row>
    <row r="830" spans="1:51" ht="33.7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row>
    <row r="831" spans="1:51" ht="33.7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row>
    <row r="832" spans="1:51" ht="33.7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row>
    <row r="833" spans="1:51" ht="33.7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row>
    <row r="834" spans="1:51" ht="33.7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row>
    <row r="835" spans="1:51" ht="33.7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row>
    <row r="836" spans="1:51" ht="33.7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row>
    <row r="837" spans="1:51" ht="33.7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c r="AS837" s="39"/>
      <c r="AT837" s="39"/>
      <c r="AU837" s="39"/>
      <c r="AV837" s="39"/>
      <c r="AW837" s="39"/>
      <c r="AX837" s="39"/>
      <c r="AY837" s="39"/>
    </row>
    <row r="838" spans="1:51" ht="33.7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row>
    <row r="839" spans="1:51" ht="33.7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row>
    <row r="840" spans="1:51" ht="33.7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row>
    <row r="841" spans="1:51" ht="33.7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row>
    <row r="842" spans="1:51" ht="33.7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row>
    <row r="843" spans="1:51" ht="33.7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row>
    <row r="844" spans="1:51" ht="33.7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c r="AS844" s="39"/>
      <c r="AT844" s="39"/>
      <c r="AU844" s="39"/>
      <c r="AV844" s="39"/>
      <c r="AW844" s="39"/>
      <c r="AX844" s="39"/>
      <c r="AY844" s="39"/>
    </row>
    <row r="845" spans="1:51" ht="33.7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c r="AS845" s="39"/>
      <c r="AT845" s="39"/>
      <c r="AU845" s="39"/>
      <c r="AV845" s="39"/>
      <c r="AW845" s="39"/>
      <c r="AX845" s="39"/>
      <c r="AY845" s="39"/>
    </row>
    <row r="846" spans="1:51" ht="33.7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39"/>
    </row>
    <row r="847" spans="1:51" ht="33.7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c r="AS847" s="39"/>
      <c r="AT847" s="39"/>
      <c r="AU847" s="39"/>
      <c r="AV847" s="39"/>
      <c r="AW847" s="39"/>
      <c r="AX847" s="39"/>
      <c r="AY847" s="39"/>
    </row>
    <row r="848" spans="1:51" ht="33.7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row>
    <row r="849" spans="1:51" ht="33.7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row>
    <row r="850" spans="1:51" ht="33.7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row>
    <row r="851" spans="1:51" ht="33.7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row>
    <row r="852" spans="1:51" ht="33.7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row>
    <row r="853" spans="1:51" ht="33.7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row>
    <row r="854" spans="1:51" ht="33.7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row>
    <row r="855" spans="1:51" ht="33.7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c r="AS855" s="39"/>
      <c r="AT855" s="39"/>
      <c r="AU855" s="39"/>
      <c r="AV855" s="39"/>
      <c r="AW855" s="39"/>
      <c r="AX855" s="39"/>
      <c r="AY855" s="39"/>
    </row>
    <row r="856" spans="1:51" ht="33.7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c r="AS856" s="39"/>
      <c r="AT856" s="39"/>
      <c r="AU856" s="39"/>
      <c r="AV856" s="39"/>
      <c r="AW856" s="39"/>
      <c r="AX856" s="39"/>
      <c r="AY856" s="39"/>
    </row>
    <row r="857" spans="1:51" ht="33.7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c r="AS857" s="39"/>
      <c r="AT857" s="39"/>
      <c r="AU857" s="39"/>
      <c r="AV857" s="39"/>
      <c r="AW857" s="39"/>
      <c r="AX857" s="39"/>
      <c r="AY857" s="39"/>
    </row>
    <row r="858" spans="1:51" ht="33.7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row>
    <row r="859" spans="1:51" ht="33.7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c r="AS859" s="39"/>
      <c r="AT859" s="39"/>
      <c r="AU859" s="39"/>
      <c r="AV859" s="39"/>
      <c r="AW859" s="39"/>
      <c r="AX859" s="39"/>
      <c r="AY859" s="39"/>
    </row>
    <row r="860" spans="1:51" ht="33.7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row>
    <row r="861" spans="1:51" ht="33.7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row>
    <row r="862" spans="1:51" ht="33.7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row>
    <row r="863" spans="1:51" ht="33.7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row>
    <row r="864" spans="1:51" ht="33.7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row>
    <row r="865" spans="1:51" ht="33.7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row>
    <row r="866" spans="1:51" ht="33.7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row>
    <row r="867" spans="1:51" ht="33.7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row>
    <row r="868" spans="1:51" ht="33.7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row>
    <row r="869" spans="1:51" ht="33.7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row>
    <row r="870" spans="1:51" ht="33.7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39"/>
    </row>
    <row r="871" spans="1:51" ht="33.7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c r="AS871" s="39"/>
      <c r="AT871" s="39"/>
      <c r="AU871" s="39"/>
      <c r="AV871" s="39"/>
      <c r="AW871" s="39"/>
      <c r="AX871" s="39"/>
      <c r="AY871" s="39"/>
    </row>
    <row r="872" spans="1:51" ht="33.7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row>
    <row r="873" spans="1:51" ht="33.7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row>
    <row r="874" spans="1:51" ht="33.7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row>
    <row r="875" spans="1:51" ht="33.7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row>
    <row r="876" spans="1:51" ht="33.7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row>
    <row r="877" spans="1:51" ht="33.7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row>
    <row r="878" spans="1:51" ht="33.7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row>
    <row r="879" spans="1:51" ht="33.7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row>
    <row r="880" spans="1:51" ht="33.7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row>
    <row r="881" spans="1:51" ht="33.7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row>
    <row r="882" spans="1:51" ht="33.7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row>
    <row r="883" spans="1:51" ht="33.7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row>
    <row r="884" spans="1:51" ht="33.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row>
    <row r="885" spans="1:51" ht="33.7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row>
    <row r="886" spans="1:51" ht="33.7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row>
    <row r="887" spans="1:51" ht="33.7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row>
    <row r="888" spans="1:51" ht="33.7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row>
    <row r="889" spans="1:51" ht="33.7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row>
    <row r="890" spans="1:51" ht="33.7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row>
    <row r="891" spans="1:51" ht="33.7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row>
    <row r="892" spans="1:51" ht="33.7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row>
    <row r="893" spans="1:51" ht="33.7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c r="AS893" s="39"/>
      <c r="AT893" s="39"/>
      <c r="AU893" s="39"/>
      <c r="AV893" s="39"/>
      <c r="AW893" s="39"/>
      <c r="AX893" s="39"/>
      <c r="AY893" s="39"/>
    </row>
    <row r="894" spans="1:51" ht="33.7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39"/>
    </row>
    <row r="895" spans="1:51" ht="33.7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39"/>
    </row>
    <row r="896" spans="1:51" ht="33.7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c r="AS896" s="39"/>
      <c r="AT896" s="39"/>
      <c r="AU896" s="39"/>
      <c r="AV896" s="39"/>
      <c r="AW896" s="39"/>
      <c r="AX896" s="39"/>
      <c r="AY896" s="39"/>
    </row>
    <row r="897" spans="1:51" ht="33.7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row>
    <row r="898" spans="1:51" ht="33.7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c r="AS898" s="39"/>
      <c r="AT898" s="39"/>
      <c r="AU898" s="39"/>
      <c r="AV898" s="39"/>
      <c r="AW898" s="39"/>
      <c r="AX898" s="39"/>
      <c r="AY898" s="39"/>
    </row>
    <row r="899" spans="1:51" ht="33.7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row>
    <row r="900" spans="1:51" ht="33.7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row>
    <row r="901" spans="1:51" ht="33.7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row>
    <row r="902" spans="1:51" ht="33.7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row>
    <row r="903" spans="1:51" ht="33.7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row>
    <row r="904" spans="1:51" ht="33.7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row>
    <row r="905" spans="1:51" ht="33.7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row>
    <row r="906" spans="1:51" ht="33.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c r="AS906" s="39"/>
      <c r="AT906" s="39"/>
      <c r="AU906" s="39"/>
      <c r="AV906" s="39"/>
      <c r="AW906" s="39"/>
      <c r="AX906" s="39"/>
      <c r="AY906" s="39"/>
    </row>
    <row r="907" spans="1:51" ht="33.7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row>
    <row r="908" spans="1:51" ht="33.7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row>
    <row r="909" spans="1:51" ht="33.7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row>
    <row r="910" spans="1:51" ht="33.7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row>
    <row r="911" spans="1:51" ht="33.7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row>
    <row r="912" spans="1:51" ht="33.7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39"/>
    </row>
    <row r="913" spans="1:51" ht="33.7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row>
    <row r="914" spans="1:51" ht="33.7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row>
    <row r="915" spans="1:51" ht="33.7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c r="AS915" s="39"/>
      <c r="AT915" s="39"/>
      <c r="AU915" s="39"/>
      <c r="AV915" s="39"/>
      <c r="AW915" s="39"/>
      <c r="AX915" s="39"/>
      <c r="AY915" s="39"/>
    </row>
    <row r="916" spans="1:51" ht="33.7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c r="AS916" s="39"/>
      <c r="AT916" s="39"/>
      <c r="AU916" s="39"/>
      <c r="AV916" s="39"/>
      <c r="AW916" s="39"/>
      <c r="AX916" s="39"/>
      <c r="AY916" s="39"/>
    </row>
    <row r="917" spans="1:51" ht="33.7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c r="AS917" s="39"/>
      <c r="AT917" s="39"/>
      <c r="AU917" s="39"/>
      <c r="AV917" s="39"/>
      <c r="AW917" s="39"/>
      <c r="AX917" s="39"/>
      <c r="AY917" s="39"/>
    </row>
    <row r="918" spans="1:51" ht="33.7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row>
    <row r="919" spans="1:51" ht="33.7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row>
    <row r="920" spans="1:51" ht="33.7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row>
    <row r="921" spans="1:51" ht="33.7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row>
    <row r="922" spans="1:51" ht="33.7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row>
    <row r="923" spans="1:51" ht="33.7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row>
    <row r="924" spans="1:51" ht="33.7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row>
    <row r="925" spans="1:51" ht="33.7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row>
    <row r="926" spans="1:51" ht="33.7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row>
    <row r="927" spans="1:51" ht="33.7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row>
    <row r="928" spans="1:51" ht="33.7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row>
    <row r="929" spans="1:51" ht="33.7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row>
    <row r="930" spans="1:51" ht="33.7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row>
    <row r="931" spans="1:51" ht="33.7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row>
    <row r="932" spans="1:51" ht="33.7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row>
    <row r="933" spans="1:51" ht="33.7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row>
    <row r="934" spans="1:51" ht="33.7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row>
    <row r="935" spans="1:51" ht="33.7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row>
    <row r="936" spans="1:51" ht="33.7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row>
    <row r="937" spans="1:51" ht="33.7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row>
    <row r="938" spans="1:51" ht="33.7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row>
    <row r="939" spans="1:51" ht="33.7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row>
    <row r="940" spans="1:51" ht="33.7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row>
    <row r="941" spans="1:51" ht="33.7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row>
    <row r="942" spans="1:51" ht="33.7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row>
    <row r="943" spans="1:51" ht="33.7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row>
    <row r="944" spans="1:51" ht="33.7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row>
    <row r="945" spans="1:51" ht="33.7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row>
    <row r="946" spans="1:51" ht="33.7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row>
    <row r="947" spans="1:51" ht="33.7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row>
    <row r="948" spans="1:51" ht="33.7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row>
    <row r="949" spans="1:51" ht="33.7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row>
    <row r="950" spans="1:51" ht="33.7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row>
    <row r="951" spans="1:51" ht="33.7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c r="AS951" s="39"/>
      <c r="AT951" s="39"/>
      <c r="AU951" s="39"/>
      <c r="AV951" s="39"/>
      <c r="AW951" s="39"/>
      <c r="AX951" s="39"/>
      <c r="AY951" s="39"/>
    </row>
    <row r="952" spans="1:51" ht="33.7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c r="AS952" s="39"/>
      <c r="AT952" s="39"/>
      <c r="AU952" s="39"/>
      <c r="AV952" s="39"/>
      <c r="AW952" s="39"/>
      <c r="AX952" s="39"/>
      <c r="AY952" s="39"/>
    </row>
    <row r="953" spans="1:51" ht="33.7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c r="AS953" s="39"/>
      <c r="AT953" s="39"/>
      <c r="AU953" s="39"/>
      <c r="AV953" s="39"/>
      <c r="AW953" s="39"/>
      <c r="AX953" s="39"/>
      <c r="AY953" s="39"/>
    </row>
    <row r="954" spans="1:51" ht="33.7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c r="AS954" s="39"/>
      <c r="AT954" s="39"/>
      <c r="AU954" s="39"/>
      <c r="AV954" s="39"/>
      <c r="AW954" s="39"/>
      <c r="AX954" s="39"/>
      <c r="AY954" s="39"/>
    </row>
    <row r="955" spans="1:51" ht="33.7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c r="AS955" s="39"/>
      <c r="AT955" s="39"/>
      <c r="AU955" s="39"/>
      <c r="AV955" s="39"/>
      <c r="AW955" s="39"/>
      <c r="AX955" s="39"/>
      <c r="AY955" s="39"/>
    </row>
    <row r="956" spans="1:51" ht="33.7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c r="AS956" s="39"/>
      <c r="AT956" s="39"/>
      <c r="AU956" s="39"/>
      <c r="AV956" s="39"/>
      <c r="AW956" s="39"/>
      <c r="AX956" s="39"/>
      <c r="AY956" s="39"/>
    </row>
    <row r="957" spans="1:51" ht="33.7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c r="AS957" s="39"/>
      <c r="AT957" s="39"/>
      <c r="AU957" s="39"/>
      <c r="AV957" s="39"/>
      <c r="AW957" s="39"/>
      <c r="AX957" s="39"/>
      <c r="AY957" s="39"/>
    </row>
    <row r="958" spans="1:51" ht="33.7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row>
    <row r="959" spans="1:51" ht="33.7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row>
    <row r="960" spans="1:51" ht="33.7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row>
    <row r="961" spans="1:51" ht="33.7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row>
    <row r="962" spans="1:51" ht="33.7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39"/>
    </row>
    <row r="963" spans="1:51" ht="33.7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row>
    <row r="964" spans="1:51" ht="33.7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row>
    <row r="965" spans="1:51" ht="33.7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c r="AS965" s="39"/>
      <c r="AT965" s="39"/>
      <c r="AU965" s="39"/>
      <c r="AV965" s="39"/>
      <c r="AW965" s="39"/>
      <c r="AX965" s="39"/>
      <c r="AY965" s="39"/>
    </row>
    <row r="966" spans="1:51" ht="33.7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row>
    <row r="967" spans="1:51" ht="33.7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row>
    <row r="968" spans="1:51" ht="33.7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c r="AS968" s="39"/>
      <c r="AT968" s="39"/>
      <c r="AU968" s="39"/>
      <c r="AV968" s="39"/>
      <c r="AW968" s="39"/>
      <c r="AX968" s="39"/>
      <c r="AY968" s="39"/>
    </row>
    <row r="969" spans="1:51" ht="33.7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row>
    <row r="970" spans="1:51" ht="33.7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row>
    <row r="971" spans="1:51" ht="33.7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c r="AS971" s="39"/>
      <c r="AT971" s="39"/>
      <c r="AU971" s="39"/>
      <c r="AV971" s="39"/>
      <c r="AW971" s="39"/>
      <c r="AX971" s="39"/>
      <c r="AY971" s="39"/>
    </row>
    <row r="972" spans="1:51" ht="33.7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c r="AS972" s="39"/>
      <c r="AT972" s="39"/>
      <c r="AU972" s="39"/>
      <c r="AV972" s="39"/>
      <c r="AW972" s="39"/>
      <c r="AX972" s="39"/>
      <c r="AY972" s="39"/>
    </row>
    <row r="973" spans="1:51" ht="33.7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c r="AS973" s="39"/>
      <c r="AT973" s="39"/>
      <c r="AU973" s="39"/>
      <c r="AV973" s="39"/>
      <c r="AW973" s="39"/>
      <c r="AX973" s="39"/>
      <c r="AY973" s="39"/>
    </row>
    <row r="974" spans="1:51" ht="33.7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row>
    <row r="975" spans="1:51" ht="33.7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row>
    <row r="976" spans="1:51" ht="33.7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row>
    <row r="977" spans="1:51" ht="33.7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row>
    <row r="978" spans="1:51" ht="33.7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row>
    <row r="979" spans="1:51" ht="33.7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c r="AS979" s="39"/>
      <c r="AT979" s="39"/>
      <c r="AU979" s="39"/>
      <c r="AV979" s="39"/>
      <c r="AW979" s="39"/>
      <c r="AX979" s="39"/>
      <c r="AY979" s="39"/>
    </row>
    <row r="980" spans="1:51" ht="33.7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c r="AS980" s="39"/>
      <c r="AT980" s="39"/>
      <c r="AU980" s="39"/>
      <c r="AV980" s="39"/>
      <c r="AW980" s="39"/>
      <c r="AX980" s="39"/>
      <c r="AY980" s="39"/>
    </row>
    <row r="981" spans="1:51" ht="33.7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c r="AS981" s="39"/>
      <c r="AT981" s="39"/>
      <c r="AU981" s="39"/>
      <c r="AV981" s="39"/>
      <c r="AW981" s="39"/>
      <c r="AX981" s="39"/>
      <c r="AY981" s="39"/>
    </row>
    <row r="982" spans="1:51" ht="33.7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c r="AS982" s="39"/>
      <c r="AT982" s="39"/>
      <c r="AU982" s="39"/>
      <c r="AV982" s="39"/>
      <c r="AW982" s="39"/>
      <c r="AX982" s="39"/>
      <c r="AY982" s="39"/>
    </row>
    <row r="983" spans="1:51" ht="33.7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c r="AS983" s="39"/>
      <c r="AT983" s="39"/>
      <c r="AU983" s="39"/>
      <c r="AV983" s="39"/>
      <c r="AW983" s="39"/>
      <c r="AX983" s="39"/>
      <c r="AY983" s="39"/>
    </row>
    <row r="984" spans="1:51" ht="33.7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c r="AS984" s="39"/>
      <c r="AT984" s="39"/>
      <c r="AU984" s="39"/>
      <c r="AV984" s="39"/>
      <c r="AW984" s="39"/>
      <c r="AX984" s="39"/>
      <c r="AY984" s="39"/>
    </row>
    <row r="985" spans="1:51" ht="33.7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c r="AS985" s="39"/>
      <c r="AT985" s="39"/>
      <c r="AU985" s="39"/>
      <c r="AV985" s="39"/>
      <c r="AW985" s="39"/>
      <c r="AX985" s="39"/>
      <c r="AY985" s="39"/>
    </row>
    <row r="986" spans="1:51" ht="33.7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c r="AS986" s="39"/>
      <c r="AT986" s="39"/>
      <c r="AU986" s="39"/>
      <c r="AV986" s="39"/>
      <c r="AW986" s="39"/>
      <c r="AX986" s="39"/>
      <c r="AY986" s="39"/>
    </row>
    <row r="987" spans="1:51" ht="33.7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c r="AS987" s="39"/>
      <c r="AT987" s="39"/>
      <c r="AU987" s="39"/>
      <c r="AV987" s="39"/>
      <c r="AW987" s="39"/>
      <c r="AX987" s="39"/>
      <c r="AY987" s="39"/>
    </row>
    <row r="988" spans="1:51" ht="33.7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c r="AS988" s="39"/>
      <c r="AT988" s="39"/>
      <c r="AU988" s="39"/>
      <c r="AV988" s="39"/>
      <c r="AW988" s="39"/>
      <c r="AX988" s="39"/>
      <c r="AY988" s="39"/>
    </row>
    <row r="989" spans="1:51" ht="33.7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c r="AS989" s="39"/>
      <c r="AT989" s="39"/>
      <c r="AU989" s="39"/>
      <c r="AV989" s="39"/>
      <c r="AW989" s="39"/>
      <c r="AX989" s="39"/>
      <c r="AY989" s="39"/>
    </row>
    <row r="990" spans="1:51" ht="33.7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c r="AS990" s="39"/>
      <c r="AT990" s="39"/>
      <c r="AU990" s="39"/>
      <c r="AV990" s="39"/>
      <c r="AW990" s="39"/>
      <c r="AX990" s="39"/>
      <c r="AY990" s="39"/>
    </row>
    <row r="991" spans="1:51" ht="33.7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c r="AS991" s="39"/>
      <c r="AT991" s="39"/>
      <c r="AU991" s="39"/>
      <c r="AV991" s="39"/>
      <c r="AW991" s="39"/>
      <c r="AX991" s="39"/>
      <c r="AY991" s="39"/>
    </row>
    <row r="992" spans="1:51" ht="33.7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c r="AS992" s="39"/>
      <c r="AT992" s="39"/>
      <c r="AU992" s="39"/>
      <c r="AV992" s="39"/>
      <c r="AW992" s="39"/>
      <c r="AX992" s="39"/>
      <c r="AY992" s="39"/>
    </row>
    <row r="993" spans="1:51" ht="33.7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c r="AS993" s="39"/>
      <c r="AT993" s="39"/>
      <c r="AU993" s="39"/>
      <c r="AV993" s="39"/>
      <c r="AW993" s="39"/>
      <c r="AX993" s="39"/>
      <c r="AY993" s="39"/>
    </row>
    <row r="994" spans="1:51" ht="33.7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c r="AN994" s="39"/>
      <c r="AO994" s="39"/>
      <c r="AP994" s="39"/>
      <c r="AQ994" s="39"/>
      <c r="AR994" s="39"/>
      <c r="AS994" s="39"/>
      <c r="AT994" s="39"/>
      <c r="AU994" s="39"/>
      <c r="AV994" s="39"/>
      <c r="AW994" s="39"/>
      <c r="AX994" s="39"/>
      <c r="AY994" s="39"/>
    </row>
    <row r="995" spans="1:51" ht="33.7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c r="AN995" s="39"/>
      <c r="AO995" s="39"/>
      <c r="AP995" s="39"/>
      <c r="AQ995" s="39"/>
      <c r="AR995" s="39"/>
      <c r="AS995" s="39"/>
      <c r="AT995" s="39"/>
      <c r="AU995" s="39"/>
      <c r="AV995" s="39"/>
      <c r="AW995" s="39"/>
      <c r="AX995" s="39"/>
      <c r="AY995" s="39"/>
    </row>
    <row r="996" spans="1:51" ht="33.7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c r="AS996" s="39"/>
      <c r="AT996" s="39"/>
      <c r="AU996" s="39"/>
      <c r="AV996" s="39"/>
      <c r="AW996" s="39"/>
      <c r="AX996" s="39"/>
      <c r="AY996" s="39"/>
    </row>
    <row r="997" spans="1:51" ht="33.7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39"/>
      <c r="AN997" s="39"/>
      <c r="AO997" s="39"/>
      <c r="AP997" s="39"/>
      <c r="AQ997" s="39"/>
      <c r="AR997" s="39"/>
      <c r="AS997" s="39"/>
      <c r="AT997" s="39"/>
      <c r="AU997" s="39"/>
      <c r="AV997" s="39"/>
      <c r="AW997" s="39"/>
      <c r="AX997" s="39"/>
      <c r="AY997" s="39"/>
    </row>
    <row r="998" spans="1:51" ht="33.7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c r="AS998" s="39"/>
      <c r="AT998" s="39"/>
      <c r="AU998" s="39"/>
      <c r="AV998" s="39"/>
      <c r="AW998" s="39"/>
      <c r="AX998" s="39"/>
      <c r="AY998" s="39"/>
    </row>
    <row r="999" spans="1:51" ht="33.7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c r="AM999" s="39"/>
      <c r="AN999" s="39"/>
      <c r="AO999" s="39"/>
      <c r="AP999" s="39"/>
      <c r="AQ999" s="39"/>
      <c r="AR999" s="39"/>
      <c r="AS999" s="39"/>
      <c r="AT999" s="39"/>
      <c r="AU999" s="39"/>
      <c r="AV999" s="39"/>
      <c r="AW999" s="39"/>
      <c r="AX999" s="39"/>
      <c r="AY999" s="39"/>
    </row>
    <row r="1000" spans="1:51" ht="33.7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39"/>
      <c r="AN1000" s="39"/>
      <c r="AO1000" s="39"/>
      <c r="AP1000" s="39"/>
      <c r="AQ1000" s="39"/>
      <c r="AR1000" s="39"/>
      <c r="AS1000" s="39"/>
      <c r="AT1000" s="39"/>
      <c r="AU1000" s="39"/>
      <c r="AV1000" s="39"/>
      <c r="AW1000" s="39"/>
      <c r="AX1000" s="39"/>
      <c r="AY1000" s="39"/>
    </row>
  </sheetData>
  <mergeCells count="4">
    <mergeCell ref="A1:M1"/>
    <mergeCell ref="A2:K2"/>
    <mergeCell ref="L2:M2"/>
    <mergeCell ref="A3:M3"/>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A1E9ED"/>
  </sheetPr>
  <dimension ref="A1:Z1001"/>
  <sheetViews>
    <sheetView topLeftCell="A3" workbookViewId="0">
      <selection sqref="A1:M1"/>
    </sheetView>
  </sheetViews>
  <sheetFormatPr baseColWidth="10" defaultColWidth="14.42578125" defaultRowHeight="15" customHeight="1"/>
  <cols>
    <col min="1" max="2" width="16.7109375" customWidth="1"/>
    <col min="3" max="3" width="19" customWidth="1"/>
    <col min="4" max="4" width="26" customWidth="1"/>
    <col min="5" max="6" width="38.42578125" customWidth="1"/>
    <col min="7" max="7" width="20.7109375" customWidth="1"/>
    <col min="8" max="11" width="15.7109375" customWidth="1"/>
    <col min="12" max="12" width="24" customWidth="1"/>
    <col min="13" max="13" width="21.42578125" customWidth="1"/>
    <col min="14" max="26" width="10.7109375" customWidth="1"/>
  </cols>
  <sheetData>
    <row r="1" spans="1:26" ht="48.75" customHeight="1">
      <c r="A1" s="245" t="s">
        <v>628</v>
      </c>
      <c r="B1" s="225"/>
      <c r="C1" s="225"/>
      <c r="D1" s="225"/>
      <c r="E1" s="225"/>
      <c r="F1" s="225"/>
      <c r="G1" s="225"/>
      <c r="H1" s="225"/>
      <c r="I1" s="225"/>
      <c r="J1" s="225"/>
      <c r="K1" s="225"/>
      <c r="L1" s="225"/>
      <c r="M1" s="231"/>
      <c r="N1" s="39"/>
      <c r="O1" s="39"/>
      <c r="P1" s="39"/>
      <c r="Q1" s="39"/>
      <c r="R1" s="39"/>
      <c r="S1" s="39"/>
      <c r="T1" s="39"/>
      <c r="U1" s="39"/>
      <c r="V1" s="39"/>
      <c r="W1" s="39"/>
      <c r="X1" s="39"/>
      <c r="Y1" s="39"/>
      <c r="Z1" s="39"/>
    </row>
    <row r="2" spans="1:26" ht="60.75" customHeight="1">
      <c r="A2" s="278" t="s">
        <v>629</v>
      </c>
      <c r="B2" s="225"/>
      <c r="C2" s="225"/>
      <c r="D2" s="225"/>
      <c r="E2" s="225"/>
      <c r="F2" s="225"/>
      <c r="G2" s="225"/>
      <c r="H2" s="225"/>
      <c r="I2" s="225"/>
      <c r="J2" s="225"/>
      <c r="K2" s="231"/>
      <c r="L2" s="246" t="s">
        <v>440</v>
      </c>
      <c r="M2" s="234"/>
      <c r="N2" s="39"/>
      <c r="O2" s="39"/>
      <c r="P2" s="39"/>
      <c r="Q2" s="39"/>
      <c r="R2" s="39"/>
      <c r="S2" s="39"/>
      <c r="T2" s="39"/>
      <c r="U2" s="39"/>
      <c r="V2" s="39"/>
      <c r="W2" s="39"/>
      <c r="X2" s="39"/>
      <c r="Y2" s="39"/>
      <c r="Z2" s="39"/>
    </row>
    <row r="3" spans="1:26" ht="31.5" customHeight="1">
      <c r="A3" s="245" t="s">
        <v>630</v>
      </c>
      <c r="B3" s="225"/>
      <c r="C3" s="225"/>
      <c r="D3" s="225"/>
      <c r="E3" s="225"/>
      <c r="F3" s="225"/>
      <c r="G3" s="225"/>
      <c r="H3" s="225"/>
      <c r="I3" s="225"/>
      <c r="J3" s="225"/>
      <c r="K3" s="225"/>
      <c r="L3" s="225"/>
      <c r="M3" s="231"/>
      <c r="N3" s="39"/>
      <c r="O3" s="39"/>
      <c r="P3" s="39"/>
      <c r="Q3" s="39"/>
      <c r="R3" s="39"/>
      <c r="S3" s="39"/>
      <c r="T3" s="39"/>
      <c r="U3" s="39"/>
      <c r="V3" s="39"/>
      <c r="W3" s="39"/>
      <c r="X3" s="39"/>
      <c r="Y3" s="39"/>
      <c r="Z3" s="39"/>
    </row>
    <row r="4" spans="1:26" ht="63.75" customHeight="1">
      <c r="A4" s="74" t="s">
        <v>442</v>
      </c>
      <c r="B4" s="74" t="s">
        <v>443</v>
      </c>
      <c r="C4" s="74" t="s">
        <v>56</v>
      </c>
      <c r="D4" s="74" t="s">
        <v>631</v>
      </c>
      <c r="E4" s="74" t="s">
        <v>632</v>
      </c>
      <c r="F4" s="74" t="s">
        <v>446</v>
      </c>
      <c r="G4" s="74" t="s">
        <v>447</v>
      </c>
      <c r="H4" s="74" t="s">
        <v>169</v>
      </c>
      <c r="I4" s="74" t="s">
        <v>170</v>
      </c>
      <c r="J4" s="74" t="s">
        <v>171</v>
      </c>
      <c r="K4" s="74" t="s">
        <v>448</v>
      </c>
      <c r="L4" s="74" t="s">
        <v>173</v>
      </c>
      <c r="M4" s="74" t="s">
        <v>449</v>
      </c>
      <c r="N4" s="183"/>
      <c r="O4" s="183"/>
      <c r="P4" s="183"/>
      <c r="Q4" s="183"/>
      <c r="R4" s="183"/>
      <c r="S4" s="183"/>
      <c r="T4" s="183"/>
      <c r="U4" s="183"/>
      <c r="V4" s="183"/>
      <c r="W4" s="183"/>
      <c r="X4" s="183"/>
      <c r="Y4" s="183"/>
      <c r="Z4" s="183"/>
    </row>
    <row r="5" spans="1:26" ht="121.5" customHeight="1">
      <c r="A5" s="198" t="s">
        <v>450</v>
      </c>
      <c r="B5" s="198" t="s">
        <v>633</v>
      </c>
      <c r="C5" s="77" t="s">
        <v>452</v>
      </c>
      <c r="D5" s="209" t="s">
        <v>634</v>
      </c>
      <c r="E5" s="210">
        <v>22</v>
      </c>
      <c r="F5" s="210">
        <v>5</v>
      </c>
      <c r="G5" s="210">
        <v>2</v>
      </c>
      <c r="H5" s="210">
        <v>6</v>
      </c>
      <c r="I5" s="210">
        <v>8</v>
      </c>
      <c r="J5" s="210">
        <v>8</v>
      </c>
      <c r="K5" s="210">
        <v>3</v>
      </c>
      <c r="L5" s="210">
        <v>2</v>
      </c>
      <c r="M5" s="210"/>
      <c r="N5" s="39"/>
      <c r="O5" s="39"/>
      <c r="P5" s="39"/>
      <c r="Q5" s="39"/>
      <c r="R5" s="39"/>
      <c r="S5" s="39"/>
      <c r="T5" s="39"/>
      <c r="U5" s="39"/>
      <c r="V5" s="39"/>
      <c r="W5" s="39"/>
      <c r="X5" s="39"/>
      <c r="Y5" s="39"/>
      <c r="Z5" s="39"/>
    </row>
    <row r="6" spans="1:26" ht="121.5" customHeight="1">
      <c r="A6" s="198" t="s">
        <v>450</v>
      </c>
      <c r="B6" s="198" t="s">
        <v>633</v>
      </c>
      <c r="C6" s="77" t="s">
        <v>452</v>
      </c>
      <c r="D6" s="209" t="s">
        <v>635</v>
      </c>
      <c r="E6" s="209">
        <v>17</v>
      </c>
      <c r="F6" s="209">
        <v>3</v>
      </c>
      <c r="G6" s="209">
        <v>1</v>
      </c>
      <c r="H6" s="209">
        <v>2</v>
      </c>
      <c r="I6" s="209">
        <v>4</v>
      </c>
      <c r="J6" s="209">
        <v>4</v>
      </c>
      <c r="K6" s="209">
        <v>3</v>
      </c>
      <c r="L6" s="209">
        <v>1</v>
      </c>
      <c r="M6" s="76"/>
      <c r="N6" s="39"/>
      <c r="O6" s="39"/>
      <c r="P6" s="39"/>
      <c r="Q6" s="39"/>
      <c r="R6" s="39"/>
      <c r="S6" s="39"/>
      <c r="T6" s="39"/>
      <c r="U6" s="39"/>
      <c r="V6" s="39"/>
      <c r="W6" s="39"/>
      <c r="X6" s="39"/>
      <c r="Y6" s="39"/>
      <c r="Z6" s="39"/>
    </row>
    <row r="7" spans="1:26" ht="17.25" customHeight="1">
      <c r="A7" s="187"/>
      <c r="B7" s="187"/>
      <c r="C7" s="187"/>
      <c r="D7" s="187"/>
      <c r="E7" s="187"/>
      <c r="F7" s="187"/>
      <c r="G7" s="187"/>
      <c r="H7" s="187"/>
      <c r="I7" s="187"/>
      <c r="J7" s="187"/>
      <c r="K7" s="187"/>
      <c r="L7" s="187"/>
      <c r="M7" s="39"/>
      <c r="N7" s="39"/>
      <c r="O7" s="39"/>
      <c r="P7" s="39"/>
      <c r="Q7" s="39"/>
      <c r="R7" s="39"/>
      <c r="S7" s="39"/>
      <c r="T7" s="39"/>
      <c r="U7" s="39"/>
      <c r="V7" s="39"/>
      <c r="W7" s="39"/>
      <c r="X7" s="39"/>
      <c r="Y7" s="39"/>
      <c r="Z7" s="39"/>
    </row>
    <row r="8" spans="1:26" ht="17.25" customHeight="1">
      <c r="A8" s="39"/>
      <c r="B8" s="39"/>
      <c r="C8" s="39"/>
      <c r="D8" s="39"/>
      <c r="E8" s="39"/>
      <c r="F8" s="39"/>
      <c r="G8" s="39"/>
      <c r="H8" s="39"/>
      <c r="I8" s="39"/>
      <c r="J8" s="39"/>
      <c r="K8" s="39"/>
      <c r="L8" s="39"/>
      <c r="M8" s="39"/>
      <c r="N8" s="39"/>
      <c r="O8" s="39"/>
      <c r="P8" s="39"/>
      <c r="Q8" s="39"/>
      <c r="R8" s="39"/>
      <c r="S8" s="39"/>
      <c r="T8" s="39"/>
      <c r="U8" s="39"/>
      <c r="V8" s="39"/>
      <c r="W8" s="39"/>
      <c r="X8" s="39"/>
      <c r="Y8" s="39"/>
      <c r="Z8" s="39"/>
    </row>
    <row r="9" spans="1:26" ht="17.25" customHeight="1">
      <c r="A9" s="39"/>
      <c r="B9" s="39"/>
      <c r="C9" s="39"/>
      <c r="D9" s="39"/>
      <c r="E9" s="39"/>
      <c r="F9" s="39"/>
      <c r="G9" s="39"/>
      <c r="H9" s="39"/>
      <c r="I9" s="39"/>
      <c r="J9" s="39"/>
      <c r="K9" s="39"/>
      <c r="L9" s="39"/>
      <c r="M9" s="39"/>
      <c r="N9" s="39"/>
      <c r="O9" s="39"/>
      <c r="P9" s="39"/>
      <c r="Q9" s="39"/>
      <c r="R9" s="39"/>
      <c r="S9" s="39"/>
      <c r="T9" s="39"/>
      <c r="U9" s="39"/>
      <c r="V9" s="39"/>
      <c r="W9" s="39"/>
      <c r="X9" s="39"/>
      <c r="Y9" s="39"/>
      <c r="Z9" s="39"/>
    </row>
    <row r="10" spans="1:26" ht="17.25" customHeight="1">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7.25" customHeight="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7.2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7.2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7.2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7.2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7.2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7.2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spans="1:26" ht="17.25" customHeight="1">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sheetData>
  <mergeCells count="4">
    <mergeCell ref="A1:M1"/>
    <mergeCell ref="A2:K2"/>
    <mergeCell ref="L2:M2"/>
    <mergeCell ref="A3:M3"/>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A1E9ED"/>
  </sheetPr>
  <dimension ref="A1:Z1000"/>
  <sheetViews>
    <sheetView tabSelected="1" topLeftCell="A4" workbookViewId="0">
      <selection sqref="A1:M1"/>
    </sheetView>
  </sheetViews>
  <sheetFormatPr baseColWidth="10" defaultColWidth="14.42578125" defaultRowHeight="15" customHeight="1"/>
  <cols>
    <col min="1" max="1" width="15.42578125" customWidth="1"/>
    <col min="2" max="2" width="16" customWidth="1"/>
    <col min="3" max="3" width="17.7109375" customWidth="1"/>
    <col min="4" max="4" width="20" customWidth="1"/>
    <col min="5" max="5" width="24.7109375" customWidth="1"/>
    <col min="6" max="6" width="35.42578125" customWidth="1"/>
    <col min="7" max="7" width="20.7109375" customWidth="1"/>
    <col min="8" max="9" width="15.7109375" customWidth="1"/>
    <col min="10" max="10" width="20.7109375" customWidth="1"/>
    <col min="11" max="11" width="15.7109375" customWidth="1"/>
    <col min="12" max="12" width="27.7109375" customWidth="1"/>
    <col min="13" max="13" width="18.140625" customWidth="1"/>
    <col min="14" max="26" width="10.7109375" customWidth="1"/>
  </cols>
  <sheetData>
    <row r="1" spans="1:26" ht="54" customHeight="1">
      <c r="A1" s="244" t="s">
        <v>636</v>
      </c>
      <c r="B1" s="225"/>
      <c r="C1" s="225"/>
      <c r="D1" s="225"/>
      <c r="E1" s="225"/>
      <c r="F1" s="225"/>
      <c r="G1" s="225"/>
      <c r="H1" s="225"/>
      <c r="I1" s="225"/>
      <c r="J1" s="225"/>
      <c r="K1" s="225"/>
      <c r="L1" s="225"/>
      <c r="M1" s="231"/>
      <c r="N1" s="39"/>
      <c r="O1" s="39"/>
      <c r="P1" s="39"/>
      <c r="Q1" s="39"/>
      <c r="R1" s="39"/>
      <c r="S1" s="39"/>
      <c r="T1" s="39"/>
      <c r="U1" s="39"/>
      <c r="V1" s="39"/>
      <c r="W1" s="39"/>
      <c r="X1" s="39"/>
      <c r="Y1" s="39"/>
      <c r="Z1" s="39"/>
    </row>
    <row r="2" spans="1:26" ht="60" customHeight="1">
      <c r="A2" s="277" t="s">
        <v>637</v>
      </c>
      <c r="B2" s="225"/>
      <c r="C2" s="225"/>
      <c r="D2" s="225"/>
      <c r="E2" s="225"/>
      <c r="F2" s="225"/>
      <c r="G2" s="225"/>
      <c r="H2" s="225"/>
      <c r="I2" s="225"/>
      <c r="J2" s="225"/>
      <c r="K2" s="231"/>
      <c r="L2" s="235" t="s">
        <v>440</v>
      </c>
      <c r="M2" s="234"/>
      <c r="N2" s="39"/>
      <c r="O2" s="39"/>
      <c r="P2" s="39"/>
      <c r="Q2" s="39"/>
      <c r="R2" s="39"/>
      <c r="S2" s="39"/>
      <c r="T2" s="39"/>
      <c r="U2" s="39"/>
      <c r="V2" s="39"/>
      <c r="W2" s="39"/>
      <c r="X2" s="39"/>
      <c r="Y2" s="39"/>
      <c r="Z2" s="39"/>
    </row>
    <row r="3" spans="1:26" ht="31.5" customHeight="1">
      <c r="A3" s="245" t="s">
        <v>638</v>
      </c>
      <c r="B3" s="225"/>
      <c r="C3" s="225"/>
      <c r="D3" s="225"/>
      <c r="E3" s="225"/>
      <c r="F3" s="225"/>
      <c r="G3" s="225"/>
      <c r="H3" s="225"/>
      <c r="I3" s="225"/>
      <c r="J3" s="225"/>
      <c r="K3" s="225"/>
      <c r="L3" s="225"/>
      <c r="M3" s="231"/>
      <c r="N3" s="39"/>
      <c r="O3" s="39"/>
      <c r="P3" s="39"/>
      <c r="Q3" s="39"/>
      <c r="R3" s="39"/>
      <c r="S3" s="39"/>
      <c r="T3" s="39"/>
      <c r="U3" s="39"/>
      <c r="V3" s="39"/>
      <c r="W3" s="39"/>
      <c r="X3" s="39"/>
      <c r="Y3" s="39"/>
      <c r="Z3" s="39"/>
    </row>
    <row r="4" spans="1:26" ht="60" customHeight="1">
      <c r="A4" s="74" t="s">
        <v>442</v>
      </c>
      <c r="B4" s="74" t="s">
        <v>443</v>
      </c>
      <c r="C4" s="74" t="s">
        <v>56</v>
      </c>
      <c r="D4" s="74" t="s">
        <v>631</v>
      </c>
      <c r="E4" s="74" t="s">
        <v>632</v>
      </c>
      <c r="F4" s="74" t="s">
        <v>446</v>
      </c>
      <c r="G4" s="74" t="s">
        <v>447</v>
      </c>
      <c r="H4" s="74" t="s">
        <v>169</v>
      </c>
      <c r="I4" s="74" t="s">
        <v>170</v>
      </c>
      <c r="J4" s="74" t="s">
        <v>171</v>
      </c>
      <c r="K4" s="74" t="s">
        <v>448</v>
      </c>
      <c r="L4" s="74" t="s">
        <v>173</v>
      </c>
      <c r="M4" s="74" t="s">
        <v>449</v>
      </c>
      <c r="N4" s="183"/>
      <c r="O4" s="183"/>
      <c r="P4" s="183"/>
      <c r="Q4" s="183"/>
      <c r="R4" s="183"/>
      <c r="S4" s="183"/>
      <c r="T4" s="183"/>
      <c r="U4" s="183"/>
      <c r="V4" s="183"/>
      <c r="W4" s="183"/>
      <c r="X4" s="183"/>
      <c r="Y4" s="183"/>
      <c r="Z4" s="183"/>
    </row>
    <row r="5" spans="1:26" ht="135" customHeight="1">
      <c r="A5" s="211" t="s">
        <v>450</v>
      </c>
      <c r="B5" s="211" t="s">
        <v>633</v>
      </c>
      <c r="C5" s="212" t="s">
        <v>639</v>
      </c>
      <c r="D5" s="213" t="s">
        <v>640</v>
      </c>
      <c r="E5" s="212">
        <v>2</v>
      </c>
      <c r="F5" s="212">
        <v>1</v>
      </c>
      <c r="G5" s="214">
        <v>1</v>
      </c>
      <c r="H5" s="214">
        <v>0</v>
      </c>
      <c r="I5" s="214">
        <v>0</v>
      </c>
      <c r="J5" s="214">
        <v>0</v>
      </c>
      <c r="K5" s="214">
        <v>0</v>
      </c>
      <c r="L5" s="214">
        <v>0</v>
      </c>
      <c r="M5" s="185"/>
      <c r="N5" s="39"/>
      <c r="O5" s="39"/>
      <c r="P5" s="39"/>
      <c r="Q5" s="39"/>
      <c r="R5" s="39"/>
      <c r="S5" s="39"/>
      <c r="T5" s="39"/>
      <c r="U5" s="39"/>
      <c r="V5" s="39"/>
      <c r="W5" s="39"/>
      <c r="X5" s="39"/>
      <c r="Y5" s="39"/>
      <c r="Z5" s="39"/>
    </row>
    <row r="6" spans="1:26" ht="17.25" customHeight="1">
      <c r="A6" s="187"/>
      <c r="B6" s="187"/>
      <c r="C6" s="187"/>
      <c r="D6" s="187" t="s">
        <v>641</v>
      </c>
      <c r="E6" s="187">
        <v>1</v>
      </c>
      <c r="F6" s="187">
        <v>1</v>
      </c>
      <c r="G6" s="187"/>
      <c r="H6" s="187"/>
      <c r="I6" s="187"/>
      <c r="J6" s="187"/>
      <c r="K6" s="187"/>
      <c r="L6" s="187"/>
      <c r="M6" s="39"/>
      <c r="N6" s="39"/>
      <c r="O6" s="39"/>
      <c r="P6" s="39"/>
      <c r="Q6" s="39"/>
      <c r="R6" s="39"/>
      <c r="S6" s="39"/>
      <c r="T6" s="39"/>
      <c r="U6" s="39"/>
      <c r="V6" s="39"/>
      <c r="W6" s="39"/>
      <c r="X6" s="39"/>
      <c r="Y6" s="39"/>
      <c r="Z6" s="39"/>
    </row>
    <row r="7" spans="1:26" ht="17.25" customHeight="1">
      <c r="A7" s="39"/>
      <c r="B7" s="39"/>
      <c r="C7" s="39"/>
      <c r="D7" s="39"/>
      <c r="E7" s="39"/>
      <c r="F7" s="39"/>
      <c r="G7" s="39"/>
      <c r="H7" s="39"/>
      <c r="I7" s="39"/>
      <c r="J7" s="39"/>
      <c r="K7" s="39"/>
      <c r="L7" s="39"/>
      <c r="M7" s="39"/>
      <c r="N7" s="39"/>
      <c r="O7" s="39"/>
      <c r="P7" s="39"/>
      <c r="Q7" s="39"/>
      <c r="R7" s="39"/>
      <c r="S7" s="39"/>
      <c r="T7" s="39"/>
      <c r="U7" s="39"/>
      <c r="V7" s="39"/>
      <c r="W7" s="39"/>
      <c r="X7" s="39"/>
      <c r="Y7" s="39"/>
      <c r="Z7" s="39"/>
    </row>
    <row r="8" spans="1:26" ht="17.25" customHeight="1">
      <c r="A8" s="39"/>
      <c r="B8" s="39"/>
      <c r="C8" s="39"/>
      <c r="D8" s="39"/>
      <c r="E8" s="39"/>
      <c r="F8" s="39"/>
      <c r="G8" s="39"/>
      <c r="H8" s="39"/>
      <c r="I8" s="39"/>
      <c r="J8" s="39"/>
      <c r="K8" s="39"/>
      <c r="L8" s="39"/>
      <c r="M8" s="39"/>
      <c r="N8" s="39"/>
      <c r="O8" s="39"/>
      <c r="P8" s="39"/>
      <c r="Q8" s="39"/>
      <c r="R8" s="39"/>
      <c r="S8" s="39"/>
      <c r="T8" s="39"/>
      <c r="U8" s="39"/>
      <c r="V8" s="39"/>
      <c r="W8" s="39"/>
      <c r="X8" s="39"/>
      <c r="Y8" s="39"/>
      <c r="Z8" s="39"/>
    </row>
    <row r="9" spans="1:26" ht="17.25" customHeight="1">
      <c r="A9" s="39"/>
      <c r="B9" s="39"/>
      <c r="C9" s="39"/>
      <c r="D9" s="39"/>
      <c r="E9" s="39"/>
      <c r="F9" s="39"/>
      <c r="G9" s="39"/>
      <c r="H9" s="39"/>
      <c r="I9" s="39"/>
      <c r="J9" s="39"/>
      <c r="K9" s="39"/>
      <c r="L9" s="39"/>
      <c r="M9" s="39"/>
      <c r="N9" s="39"/>
      <c r="O9" s="39"/>
      <c r="P9" s="39"/>
      <c r="Q9" s="39"/>
      <c r="R9" s="39"/>
      <c r="S9" s="39"/>
      <c r="T9" s="39"/>
      <c r="U9" s="39"/>
      <c r="V9" s="39"/>
      <c r="W9" s="39"/>
      <c r="X9" s="39"/>
      <c r="Y9" s="39"/>
      <c r="Z9" s="39"/>
    </row>
    <row r="10" spans="1:26" ht="17.25" customHeight="1">
      <c r="A10" s="39"/>
      <c r="B10" s="39"/>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17.25" customHeight="1">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7.2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7.2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7.2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7.25" customHeight="1">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7.25" customHeight="1">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7.25" customHeight="1">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7.25" customHeight="1">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17.2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17.25"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17.2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17.2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7.2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row>
    <row r="24" spans="1:26" ht="17.2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row>
    <row r="25" spans="1:26" ht="17.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7.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7.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7.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7.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7.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7.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7.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7.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7.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7.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7.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7.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7.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7.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7.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7.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7.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7.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7.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7.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7.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7.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7.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7.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7.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7.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7.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7.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7.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7.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7.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7.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7.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7.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7.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7.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7.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7.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7.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7.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7.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7.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7.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7.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7.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7.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7.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7.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7.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7.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7.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7.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7.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7.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7.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7.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7.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7.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7.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7.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7.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7.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7.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7.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7.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7.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7.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7.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7.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7.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7.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7.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7.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7.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7.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7.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7.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7.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7.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7.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7.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7.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7.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7.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7.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7.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7.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7.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7.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7.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7.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7.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7.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7.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7.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7.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7.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7.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7.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7.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7.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7.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7.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7.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7.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7.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7.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7.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7.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7.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7.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7.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7.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7.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7.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7.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7.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7.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7.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7.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7.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7.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7.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7.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7.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7.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7.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7.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7.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7.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7.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7.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7.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7.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7.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7.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7.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7.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7.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7.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7.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7.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7.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7.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7.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7.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7.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7.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7.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7.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7.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7.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7.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7.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7.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7.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7.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7.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7.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7.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7.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7.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7.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7.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7.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7.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7.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7.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7.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7.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7.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7.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7.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7.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7.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7.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7.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7.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7.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7.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7.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7.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7.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7.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7.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7.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7.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7.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7.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7.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7.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7.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7.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7.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7.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7.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7.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7.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7.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7.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7.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7.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7.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7.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7.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7.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7.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7.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7.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7.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7.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7.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7.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7.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7.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7.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7.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7.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7.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7.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7.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7.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7.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7.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7.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7.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7.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7.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7.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7.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7.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7.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7.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7.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7.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7.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7.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7.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7.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7.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7.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7.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7.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7.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7.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7.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7.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7.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7.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7.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7.2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7.2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7.2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7.2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7.2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7.2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7.2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7.2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7.2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7.2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7.2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7.2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7.2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7.2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7.2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7.2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7.2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7.2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7.2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7.2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7.2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7.2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7.2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7.2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7.2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7.2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7.2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7.2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7.2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7.2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7.2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7.2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7.2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7.2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7.2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7.2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7.2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7.2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7.2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7.2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7.2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7.2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7.2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7.2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7.2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7.2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7.2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7.2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7.2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7.2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7.2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7.2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7.2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7.2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7.2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7.2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7.2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7.2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7.2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7.2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7.2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7.2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7.2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7.2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7.2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7.2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7.2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7.2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7.2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7.2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7.2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7.2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7.2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7.2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7.2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7.2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7.2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7.2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7.2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7.2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7.2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7.2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7.2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7.2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7.2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7.2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7.2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7.2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7.2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7.2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7.2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7.2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7.2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7.2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7.2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7.2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7.2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7.2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7.2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7.2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7.2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7.2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7.2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7.2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7.2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7.2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7.2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7.2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7.2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7.2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7.2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7.2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7.2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7.2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7.2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7.2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7.2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7.2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7.2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7.2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7.2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7.2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7.2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7.2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7.2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7.2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7.2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7.2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7.2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7.2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7.2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7.2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7.2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7.2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7.2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7.2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7.2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7.2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7.2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7.2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7.2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7.2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7.2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7.2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7.2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7.2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7.2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7.2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7.2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7.2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7.2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7.2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7.2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7.2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7.2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7.2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7.2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7.2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7.2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7.2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7.2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7.2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7.2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7.2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7.2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7.2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7.2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7.2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7.2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7.2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7.2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7.2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7.2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7.2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7.2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7.2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7.2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7.2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7.2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7.2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7.2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7.2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7.2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7.2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7.2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7.2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7.2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7.2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7.2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7.2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7.2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7.2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7.2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7.2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7.2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7.2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7.2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7.2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7.2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7.2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7.2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7.2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7.2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7.2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7.2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7.2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7.2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7.2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7.2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7.2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7.2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7.2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7.2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7.2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7.2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7.2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7.2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7.2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7.2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7.2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7.2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7.2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7.2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7.2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7.2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7.2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7.2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7.2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7.2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7.2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7.2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7.2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7.2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7.2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7.2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7.2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7.2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7.2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7.2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7.2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7.2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7.2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7.2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7.2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7.2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7.2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7.2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7.2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7.2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7.2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7.2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7.2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7.2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7.2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7.2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7.2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7.2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7.2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7.2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7.2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7.2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7.2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7.2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7.2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7.2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7.2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7.2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7.2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7.2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7.2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7.2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7.2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7.2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7.2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7.2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7.2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7.2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7.2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7.2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7.2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7.2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7.2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7.2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7.2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7.2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7.2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7.2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7.2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7.2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7.2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7.2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7.2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7.2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7.2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7.2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7.2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7.2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7.2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7.2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7.2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7.2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7.2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7.2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7.2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7.2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7.2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7.2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7.2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7.2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7.2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7.2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7.2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7.2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7.2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7.2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7.2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7.2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7.2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7.2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7.2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7.2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7.2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7.2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7.2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7.2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7.2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7.2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7.2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7.2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7.2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7.2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7.2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7.2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7.2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7.2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7.2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7.2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7.2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7.2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7.2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7.2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7.2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7.2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7.2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7.2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7.2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7.2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7.2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7.2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7.2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7.2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7.2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7.2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7.2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7.2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7.2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7.2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7.2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7.2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7.2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7.2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7.2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7.2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7.2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7.2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7.2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7.2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7.2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7.2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7.2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7.2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7.2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7.2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7.2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7.2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7.2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7.2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7.2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7.2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7.2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7.2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7.2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7.2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7.2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7.2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7.2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7.2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7.2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7.2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7.2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7.2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7.2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7.2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7.2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7.2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7.2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7.2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7.2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7.2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7.2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7.2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7.2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7.2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7.2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7.2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7.2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7.2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7.2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7.2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7.2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7.2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7.2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7.2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7.2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7.2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7.2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7.2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7.2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7.2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7.2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7.2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7.2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7.2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7.2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7.2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7.2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7.2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7.2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7.2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7.2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7.2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7.2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7.2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7.2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7.2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7.2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7.2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7.2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7.2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7.2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7.2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7.2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7.2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7.2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7.2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7.2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7.2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7.2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7.2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7.2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7.2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7.2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7.2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7.2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7.2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7.2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7.2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7.2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7.2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7.2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7.2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7.2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7.2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7.2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7.2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7.2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7.2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7.2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7.2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7.2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7.2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7.2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7.2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7.2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7.2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7.2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7.2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7.2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7.2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7.2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7.2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7.2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7.2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7.2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7.2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7.2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7.2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7.2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7.2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7.2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7.2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7.2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7.2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7.2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7.2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7.2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7.2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7.2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7.2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7.2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7.2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7.2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7.2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7.2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7.2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7.2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7.2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7.2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7.2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7.2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7.2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7.2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7.2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7.2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7.2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7.2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7.2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7.2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7.2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7.2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7.2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7.2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7.2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7.2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7.2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7.2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7.2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7.2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7.2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7.2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7.2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7.2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7.2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7.2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7.2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7.2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7.2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7.2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7.2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7.2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7.2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7.2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7.2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7.2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7.2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7.2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7.2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7.2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7.2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7.2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7.2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7.2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7.2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7.2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7.2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7.2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7.2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7.2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7.2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7.2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7.2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7.2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7.2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7.2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7.2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7.2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7.2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7.2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7.2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7.2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7.2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7.2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7.2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7.2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7.2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7.2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7.2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7.2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7.2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7.2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7.2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7.2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7.2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7.2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7.2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7.2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7.2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7.2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7.2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7.2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7.2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7.2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7.2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7.2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7.2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7.2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7.2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7.2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7.2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7.2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7.2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7.2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7.2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7.2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7.2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7.2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7.2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7.2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7.2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7.2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7.2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7.2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7.2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7.2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7.2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7.2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7.2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7.2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7.2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7.2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7.2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7.2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7.2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7.2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7.2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7.2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7.2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7.2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7.2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7.2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7.2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7.2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7.2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7.2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7.2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7.2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7.2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7.2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7.2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7.2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7.2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7.2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7.2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7.2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7.2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7.2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7.2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7.2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7.2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7.2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7.2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7.2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7.2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7.2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7.2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7.2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7.2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7.2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7.2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7.2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7.2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7.2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7.2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7.2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7.2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7.2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7.2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7.2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7.2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7.2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7.2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7.2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7.2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7.2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7.2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7.2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7.2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7.2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7.2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7.2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7.2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7.2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7.2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7.2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7.2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7.2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7.2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7.2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7.2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7.2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7.2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7.2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7.2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7.2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7.2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7.2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7.2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7.2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7.2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7.2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7.2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7.2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7.2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7.2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7.2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7.2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7.2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7.2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7.2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7.2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7.2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7.2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7.2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7.2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7.2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7.2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7.2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7.2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7.2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7.2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7.2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7.2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7.2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7.2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7.2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mergeCells count="4">
    <mergeCell ref="A1:M1"/>
    <mergeCell ref="A2:K2"/>
    <mergeCell ref="L2:M2"/>
    <mergeCell ref="A3:M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9"/>
  </sheetPr>
  <dimension ref="A1:Z1000"/>
  <sheetViews>
    <sheetView workbookViewId="0"/>
  </sheetViews>
  <sheetFormatPr baseColWidth="10" defaultColWidth="14.42578125" defaultRowHeight="15" customHeight="1"/>
  <cols>
    <col min="1" max="1" width="21.7109375" customWidth="1"/>
    <col min="2" max="8" width="33.7109375" customWidth="1"/>
    <col min="9" max="26" width="11.42578125" customWidth="1"/>
  </cols>
  <sheetData>
    <row r="1" spans="1:26" ht="36.75" customHeight="1">
      <c r="A1" s="227" t="s">
        <v>164</v>
      </c>
      <c r="B1" s="228"/>
      <c r="C1" s="228"/>
      <c r="D1" s="228"/>
      <c r="E1" s="228"/>
      <c r="F1" s="228"/>
      <c r="G1" s="228"/>
      <c r="H1" s="229"/>
      <c r="I1" s="38"/>
      <c r="J1" s="38"/>
      <c r="K1" s="38"/>
      <c r="L1" s="38"/>
      <c r="M1" s="38"/>
      <c r="N1" s="38"/>
      <c r="O1" s="38"/>
      <c r="P1" s="38"/>
      <c r="Q1" s="38"/>
      <c r="R1" s="38"/>
      <c r="S1" s="38"/>
      <c r="T1" s="38"/>
      <c r="U1" s="38"/>
      <c r="V1" s="38"/>
      <c r="W1" s="38"/>
      <c r="X1" s="38"/>
      <c r="Y1" s="38"/>
      <c r="Z1" s="38"/>
    </row>
    <row r="2" spans="1:26" ht="35.25" customHeight="1">
      <c r="A2" s="221" t="s">
        <v>165</v>
      </c>
      <c r="B2" s="222"/>
      <c r="C2" s="222"/>
      <c r="D2" s="222"/>
      <c r="E2" s="222"/>
      <c r="F2" s="222"/>
      <c r="G2" s="222"/>
      <c r="H2" s="223"/>
      <c r="I2" s="39"/>
      <c r="J2" s="39"/>
      <c r="K2" s="39"/>
      <c r="L2" s="39"/>
      <c r="M2" s="39"/>
      <c r="N2" s="39"/>
      <c r="O2" s="39"/>
      <c r="P2" s="39"/>
      <c r="Q2" s="39"/>
      <c r="R2" s="39"/>
      <c r="S2" s="39"/>
      <c r="T2" s="39"/>
      <c r="U2" s="39"/>
      <c r="V2" s="39"/>
      <c r="W2" s="39"/>
      <c r="X2" s="39"/>
      <c r="Y2" s="39"/>
      <c r="Z2" s="39"/>
    </row>
    <row r="3" spans="1:26" ht="35.25" customHeight="1">
      <c r="A3" s="224" t="s">
        <v>166</v>
      </c>
      <c r="B3" s="225"/>
      <c r="C3" s="225"/>
      <c r="D3" s="225"/>
      <c r="E3" s="225"/>
      <c r="F3" s="225"/>
      <c r="G3" s="225"/>
      <c r="H3" s="226"/>
      <c r="I3" s="39"/>
      <c r="J3" s="39"/>
      <c r="K3" s="39"/>
      <c r="L3" s="39"/>
      <c r="M3" s="39"/>
      <c r="N3" s="39"/>
      <c r="O3" s="39"/>
      <c r="P3" s="39"/>
      <c r="Q3" s="39"/>
      <c r="R3" s="39"/>
      <c r="S3" s="39"/>
      <c r="T3" s="39"/>
      <c r="U3" s="39"/>
      <c r="V3" s="39"/>
      <c r="W3" s="39"/>
      <c r="X3" s="39"/>
      <c r="Y3" s="39"/>
      <c r="Z3" s="39"/>
    </row>
    <row r="4" spans="1:26" ht="33" customHeight="1">
      <c r="A4" s="40"/>
      <c r="B4" s="41" t="s">
        <v>167</v>
      </c>
      <c r="C4" s="41" t="s">
        <v>168</v>
      </c>
      <c r="D4" s="41" t="s">
        <v>169</v>
      </c>
      <c r="E4" s="41" t="s">
        <v>170</v>
      </c>
      <c r="F4" s="41" t="s">
        <v>171</v>
      </c>
      <c r="G4" s="41" t="s">
        <v>172</v>
      </c>
      <c r="H4" s="42" t="s">
        <v>173</v>
      </c>
      <c r="I4" s="43"/>
      <c r="J4" s="43"/>
      <c r="K4" s="43"/>
      <c r="L4" s="43"/>
      <c r="M4" s="43"/>
      <c r="N4" s="43"/>
      <c r="O4" s="43"/>
      <c r="P4" s="43"/>
      <c r="Q4" s="43"/>
      <c r="R4" s="43"/>
      <c r="S4" s="43"/>
      <c r="T4" s="43"/>
      <c r="U4" s="43"/>
      <c r="V4" s="43"/>
      <c r="W4" s="43"/>
      <c r="X4" s="43"/>
      <c r="Y4" s="43"/>
      <c r="Z4" s="43"/>
    </row>
    <row r="5" spans="1:26" ht="82.5">
      <c r="A5" s="44" t="s">
        <v>174</v>
      </c>
      <c r="B5" s="45" t="s">
        <v>175</v>
      </c>
      <c r="C5" s="44" t="s">
        <v>176</v>
      </c>
      <c r="D5" s="44" t="s">
        <v>177</v>
      </c>
      <c r="E5" s="44" t="s">
        <v>178</v>
      </c>
      <c r="F5" s="44" t="s">
        <v>179</v>
      </c>
      <c r="G5" s="44" t="s">
        <v>180</v>
      </c>
      <c r="H5" s="46" t="s">
        <v>181</v>
      </c>
      <c r="I5" s="38"/>
      <c r="J5" s="38"/>
      <c r="K5" s="38"/>
      <c r="L5" s="38"/>
      <c r="M5" s="38"/>
      <c r="N5" s="38"/>
      <c r="O5" s="38"/>
      <c r="P5" s="38"/>
      <c r="Q5" s="38"/>
      <c r="R5" s="38"/>
      <c r="S5" s="38"/>
      <c r="T5" s="38"/>
      <c r="U5" s="38"/>
      <c r="V5" s="38"/>
      <c r="W5" s="38"/>
      <c r="X5" s="38"/>
      <c r="Y5" s="38"/>
      <c r="Z5" s="38"/>
    </row>
    <row r="6" spans="1:26" ht="99">
      <c r="A6" s="47"/>
      <c r="B6" s="48" t="s">
        <v>182</v>
      </c>
      <c r="C6" s="44" t="s">
        <v>183</v>
      </c>
      <c r="D6" s="44" t="s">
        <v>184</v>
      </c>
      <c r="E6" s="44" t="s">
        <v>185</v>
      </c>
      <c r="F6" s="44" t="s">
        <v>186</v>
      </c>
      <c r="G6" s="44" t="s">
        <v>187</v>
      </c>
      <c r="H6" s="46" t="s">
        <v>188</v>
      </c>
      <c r="I6" s="38"/>
      <c r="J6" s="38"/>
      <c r="K6" s="38"/>
      <c r="L6" s="38"/>
      <c r="M6" s="38"/>
      <c r="N6" s="38"/>
      <c r="O6" s="38"/>
      <c r="P6" s="38"/>
      <c r="Q6" s="38"/>
      <c r="R6" s="38"/>
      <c r="S6" s="38"/>
      <c r="T6" s="38"/>
      <c r="U6" s="38"/>
      <c r="V6" s="38"/>
      <c r="W6" s="38"/>
      <c r="X6" s="38"/>
      <c r="Y6" s="38"/>
      <c r="Z6" s="38"/>
    </row>
    <row r="7" spans="1:26" ht="99">
      <c r="A7" s="47"/>
      <c r="B7" s="48" t="s">
        <v>189</v>
      </c>
      <c r="C7" s="44" t="s">
        <v>190</v>
      </c>
      <c r="D7" s="44" t="s">
        <v>191</v>
      </c>
      <c r="E7" s="44" t="s">
        <v>192</v>
      </c>
      <c r="F7" s="44" t="s">
        <v>193</v>
      </c>
      <c r="G7" s="44" t="s">
        <v>194</v>
      </c>
      <c r="H7" s="46" t="s">
        <v>195</v>
      </c>
      <c r="I7" s="38"/>
      <c r="J7" s="38"/>
      <c r="K7" s="38"/>
      <c r="L7" s="38"/>
      <c r="M7" s="38"/>
      <c r="N7" s="38"/>
      <c r="O7" s="38"/>
      <c r="P7" s="38"/>
      <c r="Q7" s="38"/>
      <c r="R7" s="38"/>
      <c r="S7" s="38"/>
      <c r="T7" s="38"/>
      <c r="U7" s="38"/>
      <c r="V7" s="38"/>
      <c r="W7" s="38"/>
      <c r="X7" s="38"/>
      <c r="Y7" s="38"/>
      <c r="Z7" s="38"/>
    </row>
    <row r="8" spans="1:26" ht="115.5">
      <c r="A8" s="47"/>
      <c r="B8" s="48" t="s">
        <v>196</v>
      </c>
      <c r="C8" s="44" t="s">
        <v>197</v>
      </c>
      <c r="D8" s="44" t="s">
        <v>198</v>
      </c>
      <c r="E8" s="44" t="s">
        <v>199</v>
      </c>
      <c r="F8" s="44" t="s">
        <v>200</v>
      </c>
      <c r="G8" s="44" t="s">
        <v>201</v>
      </c>
      <c r="H8" s="46" t="s">
        <v>202</v>
      </c>
      <c r="I8" s="38"/>
      <c r="J8" s="38"/>
      <c r="K8" s="38"/>
      <c r="L8" s="38"/>
      <c r="M8" s="38"/>
      <c r="N8" s="38"/>
      <c r="O8" s="38"/>
      <c r="P8" s="38"/>
      <c r="Q8" s="38"/>
      <c r="R8" s="38"/>
      <c r="S8" s="38"/>
      <c r="T8" s="38"/>
      <c r="U8" s="38"/>
      <c r="V8" s="38"/>
      <c r="W8" s="38"/>
      <c r="X8" s="38"/>
      <c r="Y8" s="38"/>
      <c r="Z8" s="38"/>
    </row>
    <row r="9" spans="1:26" ht="115.5">
      <c r="A9" s="47"/>
      <c r="B9" s="48" t="s">
        <v>203</v>
      </c>
      <c r="C9" s="44" t="s">
        <v>204</v>
      </c>
      <c r="D9" s="44" t="s">
        <v>205</v>
      </c>
      <c r="E9" s="44" t="s">
        <v>206</v>
      </c>
      <c r="F9" s="44" t="s">
        <v>207</v>
      </c>
      <c r="G9" s="44" t="s">
        <v>208</v>
      </c>
      <c r="H9" s="46" t="s">
        <v>209</v>
      </c>
      <c r="I9" s="38"/>
      <c r="J9" s="38"/>
      <c r="K9" s="38"/>
      <c r="L9" s="38"/>
      <c r="M9" s="38"/>
      <c r="N9" s="38"/>
      <c r="O9" s="38"/>
      <c r="P9" s="38"/>
      <c r="Q9" s="38"/>
      <c r="R9" s="38"/>
      <c r="S9" s="38"/>
      <c r="T9" s="38"/>
      <c r="U9" s="38"/>
      <c r="V9" s="38"/>
      <c r="W9" s="38"/>
      <c r="X9" s="38"/>
      <c r="Y9" s="38"/>
      <c r="Z9" s="38"/>
    </row>
    <row r="10" spans="1:26" ht="99">
      <c r="A10" s="47"/>
      <c r="B10" s="48" t="s">
        <v>210</v>
      </c>
      <c r="C10" s="44" t="s">
        <v>211</v>
      </c>
      <c r="D10" s="44" t="s">
        <v>212</v>
      </c>
      <c r="E10" s="44" t="s">
        <v>213</v>
      </c>
      <c r="F10" s="44"/>
      <c r="G10" s="44" t="s">
        <v>214</v>
      </c>
      <c r="H10" s="46" t="s">
        <v>215</v>
      </c>
      <c r="I10" s="38"/>
      <c r="J10" s="38"/>
      <c r="K10" s="38"/>
      <c r="L10" s="38"/>
      <c r="M10" s="38"/>
      <c r="N10" s="38"/>
      <c r="O10" s="38"/>
      <c r="P10" s="38"/>
      <c r="Q10" s="38"/>
      <c r="R10" s="38"/>
      <c r="S10" s="38"/>
      <c r="T10" s="38"/>
      <c r="U10" s="38"/>
      <c r="V10" s="38"/>
      <c r="W10" s="38"/>
      <c r="X10" s="38"/>
      <c r="Y10" s="38"/>
      <c r="Z10" s="38"/>
    </row>
    <row r="11" spans="1:26" ht="82.5">
      <c r="A11" s="47"/>
      <c r="B11" s="48" t="s">
        <v>216</v>
      </c>
      <c r="C11" s="44"/>
      <c r="D11" s="44" t="s">
        <v>217</v>
      </c>
      <c r="E11" s="44" t="s">
        <v>218</v>
      </c>
      <c r="F11" s="44"/>
      <c r="G11" s="44" t="s">
        <v>219</v>
      </c>
      <c r="H11" s="46" t="s">
        <v>220</v>
      </c>
      <c r="I11" s="38"/>
      <c r="J11" s="38"/>
      <c r="K11" s="38"/>
      <c r="L11" s="38"/>
      <c r="M11" s="38"/>
      <c r="N11" s="38"/>
      <c r="O11" s="38"/>
      <c r="P11" s="38"/>
      <c r="Q11" s="38"/>
      <c r="R11" s="38"/>
      <c r="S11" s="38"/>
      <c r="T11" s="38"/>
      <c r="U11" s="38"/>
      <c r="V11" s="38"/>
      <c r="W11" s="38"/>
      <c r="X11" s="38"/>
      <c r="Y11" s="38"/>
      <c r="Z11" s="38"/>
    </row>
    <row r="12" spans="1:26" ht="80.25" customHeight="1">
      <c r="A12" s="49"/>
      <c r="B12" s="50"/>
      <c r="C12" s="51"/>
      <c r="D12" s="51"/>
      <c r="E12" s="51" t="s">
        <v>221</v>
      </c>
      <c r="F12" s="51"/>
      <c r="G12" s="51" t="s">
        <v>222</v>
      </c>
      <c r="H12" s="52"/>
      <c r="I12" s="38"/>
      <c r="J12" s="38"/>
      <c r="K12" s="38"/>
      <c r="L12" s="38"/>
      <c r="M12" s="38"/>
      <c r="N12" s="38"/>
      <c r="O12" s="38"/>
      <c r="P12" s="38"/>
      <c r="Q12" s="38"/>
      <c r="R12" s="38"/>
      <c r="S12" s="38"/>
      <c r="T12" s="38"/>
      <c r="U12" s="38"/>
      <c r="V12" s="38"/>
      <c r="W12" s="38"/>
      <c r="X12" s="38"/>
      <c r="Y12" s="38"/>
      <c r="Z12" s="38"/>
    </row>
    <row r="13" spans="1:26" ht="45" customHeigh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row>
    <row r="14" spans="1:26" ht="35.25" customHeight="1">
      <c r="A14" s="221" t="s">
        <v>223</v>
      </c>
      <c r="B14" s="222"/>
      <c r="C14" s="222"/>
      <c r="D14" s="222"/>
      <c r="E14" s="222"/>
      <c r="F14" s="222"/>
      <c r="G14" s="222"/>
      <c r="H14" s="223"/>
      <c r="I14" s="39"/>
      <c r="J14" s="39"/>
      <c r="K14" s="39"/>
      <c r="L14" s="39"/>
      <c r="M14" s="39"/>
      <c r="N14" s="39"/>
      <c r="O14" s="39"/>
      <c r="P14" s="39"/>
      <c r="Q14" s="39"/>
      <c r="R14" s="39"/>
      <c r="S14" s="39"/>
      <c r="T14" s="39"/>
      <c r="U14" s="39"/>
      <c r="V14" s="39"/>
      <c r="W14" s="39"/>
      <c r="X14" s="39"/>
      <c r="Y14" s="39"/>
      <c r="Z14" s="39"/>
    </row>
    <row r="15" spans="1:26" ht="35.25" customHeight="1">
      <c r="A15" s="224" t="s">
        <v>224</v>
      </c>
      <c r="B15" s="225"/>
      <c r="C15" s="225"/>
      <c r="D15" s="225"/>
      <c r="E15" s="225"/>
      <c r="F15" s="225"/>
      <c r="G15" s="225"/>
      <c r="H15" s="226"/>
      <c r="I15" s="39"/>
      <c r="J15" s="39"/>
      <c r="K15" s="39"/>
      <c r="L15" s="39"/>
      <c r="M15" s="39"/>
      <c r="N15" s="39"/>
      <c r="O15" s="39"/>
      <c r="P15" s="39"/>
      <c r="Q15" s="39"/>
      <c r="R15" s="39"/>
      <c r="S15" s="39"/>
      <c r="T15" s="39"/>
      <c r="U15" s="39"/>
      <c r="V15" s="39"/>
      <c r="W15" s="39"/>
      <c r="X15" s="39"/>
      <c r="Y15" s="39"/>
      <c r="Z15" s="39"/>
    </row>
    <row r="16" spans="1:26" ht="33" customHeight="1">
      <c r="A16" s="53"/>
      <c r="B16" s="41" t="s">
        <v>167</v>
      </c>
      <c r="C16" s="41" t="s">
        <v>168</v>
      </c>
      <c r="D16" s="41" t="s">
        <v>169</v>
      </c>
      <c r="E16" s="41" t="s">
        <v>170</v>
      </c>
      <c r="F16" s="41" t="s">
        <v>171</v>
      </c>
      <c r="G16" s="41" t="s">
        <v>172</v>
      </c>
      <c r="H16" s="42" t="s">
        <v>173</v>
      </c>
      <c r="I16" s="39"/>
      <c r="J16" s="39"/>
      <c r="K16" s="39"/>
      <c r="L16" s="39"/>
      <c r="M16" s="39"/>
      <c r="N16" s="39"/>
      <c r="O16" s="39"/>
      <c r="P16" s="39"/>
      <c r="Q16" s="39"/>
      <c r="R16" s="39"/>
      <c r="S16" s="39"/>
      <c r="T16" s="39"/>
      <c r="U16" s="39"/>
      <c r="V16" s="39"/>
      <c r="W16" s="39"/>
      <c r="X16" s="39"/>
      <c r="Y16" s="39"/>
      <c r="Z16" s="39"/>
    </row>
    <row r="17" spans="1:26" ht="96.75" customHeight="1">
      <c r="A17" s="44" t="s">
        <v>225</v>
      </c>
      <c r="B17" s="44" t="s">
        <v>226</v>
      </c>
      <c r="C17" s="44" t="s">
        <v>227</v>
      </c>
      <c r="D17" s="54" t="s">
        <v>228</v>
      </c>
      <c r="E17" s="54" t="s">
        <v>229</v>
      </c>
      <c r="F17" s="54" t="s">
        <v>230</v>
      </c>
      <c r="G17" s="54" t="s">
        <v>231</v>
      </c>
      <c r="H17" s="55" t="s">
        <v>232</v>
      </c>
      <c r="I17" s="38"/>
      <c r="J17" s="38"/>
      <c r="K17" s="38"/>
      <c r="L17" s="38"/>
      <c r="M17" s="38"/>
      <c r="N17" s="38"/>
      <c r="O17" s="38"/>
      <c r="P17" s="38"/>
      <c r="Q17" s="38"/>
      <c r="R17" s="38"/>
      <c r="S17" s="38"/>
      <c r="T17" s="38"/>
      <c r="U17" s="38"/>
      <c r="V17" s="38"/>
      <c r="W17" s="38"/>
      <c r="X17" s="38"/>
      <c r="Y17" s="38"/>
      <c r="Z17" s="38"/>
    </row>
    <row r="18" spans="1:26" ht="84" customHeight="1">
      <c r="A18" s="56"/>
      <c r="B18" s="44" t="s">
        <v>233</v>
      </c>
      <c r="C18" s="44" t="s">
        <v>234</v>
      </c>
      <c r="D18" s="48" t="s">
        <v>235</v>
      </c>
      <c r="E18" s="48" t="s">
        <v>236</v>
      </c>
      <c r="F18" s="48" t="s">
        <v>237</v>
      </c>
      <c r="G18" s="48" t="s">
        <v>238</v>
      </c>
      <c r="H18" s="57" t="s">
        <v>239</v>
      </c>
      <c r="I18" s="38"/>
      <c r="J18" s="38"/>
      <c r="K18" s="38"/>
      <c r="L18" s="38"/>
      <c r="M18" s="38"/>
      <c r="N18" s="38"/>
      <c r="O18" s="38"/>
      <c r="P18" s="38"/>
      <c r="Q18" s="38"/>
      <c r="R18" s="38"/>
      <c r="S18" s="38"/>
      <c r="T18" s="38"/>
      <c r="U18" s="38"/>
      <c r="V18" s="38"/>
      <c r="W18" s="38"/>
      <c r="X18" s="38"/>
      <c r="Y18" s="38"/>
      <c r="Z18" s="38"/>
    </row>
    <row r="19" spans="1:26" ht="110.25" customHeight="1">
      <c r="A19" s="56"/>
      <c r="B19" s="44" t="s">
        <v>240</v>
      </c>
      <c r="C19" s="44" t="s">
        <v>241</v>
      </c>
      <c r="D19" s="48" t="s">
        <v>242</v>
      </c>
      <c r="E19" s="48" t="s">
        <v>243</v>
      </c>
      <c r="F19" s="48" t="s">
        <v>244</v>
      </c>
      <c r="G19" s="48" t="s">
        <v>245</v>
      </c>
      <c r="H19" s="57" t="s">
        <v>246</v>
      </c>
      <c r="I19" s="38"/>
      <c r="J19" s="38"/>
      <c r="K19" s="38"/>
      <c r="L19" s="38"/>
      <c r="M19" s="38"/>
      <c r="N19" s="38"/>
      <c r="O19" s="38"/>
      <c r="P19" s="38"/>
      <c r="Q19" s="38"/>
      <c r="R19" s="38"/>
      <c r="S19" s="38"/>
      <c r="T19" s="38"/>
      <c r="U19" s="38"/>
      <c r="V19" s="38"/>
      <c r="W19" s="38"/>
      <c r="X19" s="38"/>
      <c r="Y19" s="38"/>
      <c r="Z19" s="38"/>
    </row>
    <row r="20" spans="1:26" ht="75.75" customHeight="1">
      <c r="A20" s="56"/>
      <c r="B20" s="44" t="s">
        <v>247</v>
      </c>
      <c r="C20" s="44" t="s">
        <v>248</v>
      </c>
      <c r="D20" s="48" t="s">
        <v>249</v>
      </c>
      <c r="E20" s="48" t="s">
        <v>250</v>
      </c>
      <c r="F20" s="48" t="s">
        <v>251</v>
      </c>
      <c r="G20" s="48" t="s">
        <v>252</v>
      </c>
      <c r="H20" s="57" t="s">
        <v>253</v>
      </c>
      <c r="I20" s="38"/>
      <c r="J20" s="38"/>
      <c r="K20" s="38"/>
      <c r="L20" s="38"/>
      <c r="M20" s="38"/>
      <c r="N20" s="38"/>
      <c r="O20" s="38"/>
      <c r="P20" s="38"/>
      <c r="Q20" s="38"/>
      <c r="R20" s="38"/>
      <c r="S20" s="38"/>
      <c r="T20" s="38"/>
      <c r="U20" s="38"/>
      <c r="V20" s="38"/>
      <c r="W20" s="38"/>
      <c r="X20" s="38"/>
      <c r="Y20" s="38"/>
      <c r="Z20" s="38"/>
    </row>
    <row r="21" spans="1:26" ht="87.75" customHeight="1">
      <c r="A21" s="56"/>
      <c r="B21" s="44" t="s">
        <v>254</v>
      </c>
      <c r="C21" s="44" t="s">
        <v>255</v>
      </c>
      <c r="D21" s="48" t="s">
        <v>256</v>
      </c>
      <c r="E21" s="48" t="s">
        <v>257</v>
      </c>
      <c r="F21" s="48" t="s">
        <v>258</v>
      </c>
      <c r="G21" s="48" t="s">
        <v>259</v>
      </c>
      <c r="H21" s="57" t="s">
        <v>260</v>
      </c>
      <c r="I21" s="38"/>
      <c r="J21" s="38"/>
      <c r="K21" s="38"/>
      <c r="L21" s="38"/>
      <c r="M21" s="38"/>
      <c r="N21" s="38"/>
      <c r="O21" s="38"/>
      <c r="P21" s="38"/>
      <c r="Q21" s="38"/>
      <c r="R21" s="38"/>
      <c r="S21" s="38"/>
      <c r="T21" s="38"/>
      <c r="U21" s="38"/>
      <c r="V21" s="38"/>
      <c r="W21" s="38"/>
      <c r="X21" s="38"/>
      <c r="Y21" s="38"/>
      <c r="Z21" s="38"/>
    </row>
    <row r="22" spans="1:26" ht="107.25" customHeight="1">
      <c r="A22" s="56"/>
      <c r="B22" s="44" t="s">
        <v>261</v>
      </c>
      <c r="C22" s="44" t="s">
        <v>262</v>
      </c>
      <c r="D22" s="48"/>
      <c r="E22" s="48" t="s">
        <v>263</v>
      </c>
      <c r="F22" s="48" t="s">
        <v>264</v>
      </c>
      <c r="G22" s="48" t="s">
        <v>265</v>
      </c>
      <c r="H22" s="57"/>
      <c r="I22" s="38"/>
      <c r="J22" s="38"/>
      <c r="K22" s="38"/>
      <c r="L22" s="38"/>
      <c r="M22" s="38"/>
      <c r="N22" s="38"/>
      <c r="O22" s="38"/>
      <c r="P22" s="38"/>
      <c r="Q22" s="38"/>
      <c r="R22" s="38"/>
      <c r="S22" s="38"/>
      <c r="T22" s="38"/>
      <c r="U22" s="38"/>
      <c r="V22" s="38"/>
      <c r="W22" s="38"/>
      <c r="X22" s="38"/>
      <c r="Y22" s="38"/>
      <c r="Z22" s="38"/>
    </row>
    <row r="23" spans="1:26" ht="79.5" customHeight="1">
      <c r="A23" s="58"/>
      <c r="B23" s="51" t="s">
        <v>266</v>
      </c>
      <c r="C23" s="51" t="s">
        <v>267</v>
      </c>
      <c r="D23" s="50"/>
      <c r="E23" s="50" t="s">
        <v>268</v>
      </c>
      <c r="F23" s="50" t="s">
        <v>269</v>
      </c>
      <c r="G23" s="50"/>
      <c r="H23" s="59"/>
      <c r="I23" s="38"/>
      <c r="J23" s="38"/>
      <c r="K23" s="38"/>
      <c r="L23" s="38"/>
      <c r="M23" s="38"/>
      <c r="N23" s="38"/>
      <c r="O23" s="38"/>
      <c r="P23" s="38"/>
      <c r="Q23" s="38"/>
      <c r="R23" s="38"/>
      <c r="S23" s="38"/>
      <c r="T23" s="38"/>
      <c r="U23" s="38"/>
      <c r="V23" s="38"/>
      <c r="W23" s="38"/>
      <c r="X23" s="38"/>
      <c r="Y23" s="38"/>
      <c r="Z23" s="38"/>
    </row>
    <row r="24" spans="1:26" ht="4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35.25" customHeight="1">
      <c r="A25" s="221" t="s">
        <v>270</v>
      </c>
      <c r="B25" s="222"/>
      <c r="C25" s="222"/>
      <c r="D25" s="222"/>
      <c r="E25" s="222"/>
      <c r="F25" s="222"/>
      <c r="G25" s="222"/>
      <c r="H25" s="223"/>
      <c r="I25" s="38"/>
      <c r="J25" s="38"/>
      <c r="K25" s="38"/>
      <c r="L25" s="38"/>
      <c r="M25" s="38"/>
      <c r="N25" s="38"/>
      <c r="O25" s="38"/>
      <c r="P25" s="38"/>
      <c r="Q25" s="38"/>
      <c r="R25" s="38"/>
      <c r="S25" s="38"/>
      <c r="T25" s="38"/>
      <c r="U25" s="38"/>
      <c r="V25" s="38"/>
      <c r="W25" s="38"/>
      <c r="X25" s="38"/>
      <c r="Y25" s="38"/>
      <c r="Z25" s="38"/>
    </row>
    <row r="26" spans="1:26" ht="35.25" customHeight="1">
      <c r="A26" s="224" t="s">
        <v>271</v>
      </c>
      <c r="B26" s="225"/>
      <c r="C26" s="225"/>
      <c r="D26" s="225"/>
      <c r="E26" s="225"/>
      <c r="F26" s="225"/>
      <c r="G26" s="225"/>
      <c r="H26" s="226"/>
      <c r="I26" s="38"/>
      <c r="J26" s="38"/>
      <c r="K26" s="38"/>
      <c r="L26" s="38"/>
      <c r="M26" s="38"/>
      <c r="N26" s="38"/>
      <c r="O26" s="38"/>
      <c r="P26" s="38"/>
      <c r="Q26" s="38"/>
      <c r="R26" s="38"/>
      <c r="S26" s="38"/>
      <c r="T26" s="38"/>
      <c r="U26" s="38"/>
      <c r="V26" s="38"/>
      <c r="W26" s="38"/>
      <c r="X26" s="38"/>
      <c r="Y26" s="38"/>
      <c r="Z26" s="38"/>
    </row>
    <row r="27" spans="1:26" ht="45" customHeight="1">
      <c r="A27" s="53"/>
      <c r="B27" s="41" t="s">
        <v>167</v>
      </c>
      <c r="C27" s="41" t="s">
        <v>168</v>
      </c>
      <c r="D27" s="41" t="s">
        <v>169</v>
      </c>
      <c r="E27" s="41" t="s">
        <v>170</v>
      </c>
      <c r="F27" s="41" t="s">
        <v>171</v>
      </c>
      <c r="G27" s="41" t="s">
        <v>172</v>
      </c>
      <c r="H27" s="42" t="s">
        <v>173</v>
      </c>
      <c r="I27" s="38"/>
      <c r="J27" s="38"/>
      <c r="K27" s="38"/>
      <c r="L27" s="38"/>
      <c r="M27" s="38"/>
      <c r="N27" s="38"/>
      <c r="O27" s="38"/>
      <c r="P27" s="38"/>
      <c r="Q27" s="38"/>
      <c r="R27" s="38"/>
      <c r="S27" s="38"/>
      <c r="T27" s="38"/>
      <c r="U27" s="38"/>
      <c r="V27" s="38"/>
      <c r="W27" s="38"/>
      <c r="X27" s="38"/>
      <c r="Y27" s="38"/>
      <c r="Z27" s="38"/>
    </row>
    <row r="28" spans="1:26" ht="72.75" customHeight="1">
      <c r="A28" s="44" t="s">
        <v>272</v>
      </c>
      <c r="B28" s="44" t="s">
        <v>273</v>
      </c>
      <c r="C28" s="44" t="s">
        <v>274</v>
      </c>
      <c r="D28" s="54" t="s">
        <v>275</v>
      </c>
      <c r="E28" s="54" t="s">
        <v>276</v>
      </c>
      <c r="F28" s="54" t="s">
        <v>277</v>
      </c>
      <c r="G28" s="54" t="s">
        <v>278</v>
      </c>
      <c r="H28" s="55" t="s">
        <v>279</v>
      </c>
      <c r="I28" s="38"/>
      <c r="J28" s="38"/>
      <c r="K28" s="38"/>
      <c r="L28" s="38"/>
      <c r="M28" s="38"/>
      <c r="N28" s="38"/>
      <c r="O28" s="38"/>
      <c r="P28" s="38"/>
      <c r="Q28" s="38"/>
      <c r="R28" s="38"/>
      <c r="S28" s="38"/>
      <c r="T28" s="38"/>
      <c r="U28" s="38"/>
      <c r="V28" s="38"/>
      <c r="W28" s="38"/>
      <c r="X28" s="38"/>
      <c r="Y28" s="38"/>
      <c r="Z28" s="38"/>
    </row>
    <row r="29" spans="1:26" ht="86.25" customHeight="1">
      <c r="A29" s="56"/>
      <c r="B29" s="44" t="s">
        <v>280</v>
      </c>
      <c r="C29" s="44" t="s">
        <v>281</v>
      </c>
      <c r="D29" s="48" t="s">
        <v>282</v>
      </c>
      <c r="E29" s="48" t="s">
        <v>283</v>
      </c>
      <c r="F29" s="48" t="s">
        <v>284</v>
      </c>
      <c r="G29" s="48" t="s">
        <v>285</v>
      </c>
      <c r="H29" s="57" t="s">
        <v>286</v>
      </c>
      <c r="I29" s="38"/>
      <c r="J29" s="38"/>
      <c r="K29" s="38"/>
      <c r="L29" s="38"/>
      <c r="M29" s="38"/>
      <c r="N29" s="38"/>
      <c r="O29" s="38"/>
      <c r="P29" s="38"/>
      <c r="Q29" s="38"/>
      <c r="R29" s="38"/>
      <c r="S29" s="38"/>
      <c r="T29" s="38"/>
      <c r="U29" s="38"/>
      <c r="V29" s="38"/>
      <c r="W29" s="38"/>
      <c r="X29" s="38"/>
      <c r="Y29" s="38"/>
      <c r="Z29" s="38"/>
    </row>
    <row r="30" spans="1:26" ht="71.25" customHeight="1">
      <c r="A30" s="56"/>
      <c r="B30" s="44" t="s">
        <v>287</v>
      </c>
      <c r="C30" s="44" t="s">
        <v>288</v>
      </c>
      <c r="D30" s="48" t="s">
        <v>289</v>
      </c>
      <c r="E30" s="48" t="s">
        <v>290</v>
      </c>
      <c r="F30" s="48" t="s">
        <v>291</v>
      </c>
      <c r="G30" s="48" t="s">
        <v>292</v>
      </c>
      <c r="H30" s="57" t="s">
        <v>293</v>
      </c>
      <c r="I30" s="38"/>
      <c r="J30" s="38"/>
      <c r="K30" s="38"/>
      <c r="L30" s="38"/>
      <c r="M30" s="38"/>
      <c r="N30" s="38"/>
      <c r="O30" s="38"/>
      <c r="P30" s="38"/>
      <c r="Q30" s="38"/>
      <c r="R30" s="38"/>
      <c r="S30" s="38"/>
      <c r="T30" s="38"/>
      <c r="U30" s="38"/>
      <c r="V30" s="38"/>
      <c r="W30" s="38"/>
      <c r="X30" s="38"/>
      <c r="Y30" s="38"/>
      <c r="Z30" s="38"/>
    </row>
    <row r="31" spans="1:26" ht="71.25" customHeight="1">
      <c r="A31" s="56"/>
      <c r="B31" s="44" t="s">
        <v>294</v>
      </c>
      <c r="C31" s="44" t="s">
        <v>295</v>
      </c>
      <c r="D31" s="48" t="s">
        <v>296</v>
      </c>
      <c r="E31" s="48" t="s">
        <v>297</v>
      </c>
      <c r="F31" s="48" t="s">
        <v>298</v>
      </c>
      <c r="G31" s="48" t="s">
        <v>299</v>
      </c>
      <c r="H31" s="57"/>
      <c r="I31" s="38"/>
      <c r="J31" s="38"/>
      <c r="K31" s="38"/>
      <c r="L31" s="38"/>
      <c r="M31" s="38"/>
      <c r="N31" s="38"/>
      <c r="O31" s="38"/>
      <c r="P31" s="38"/>
      <c r="Q31" s="38"/>
      <c r="R31" s="38"/>
      <c r="S31" s="38"/>
      <c r="T31" s="38"/>
      <c r="U31" s="38"/>
      <c r="V31" s="38"/>
      <c r="W31" s="38"/>
      <c r="X31" s="38"/>
      <c r="Y31" s="38"/>
      <c r="Z31" s="38"/>
    </row>
    <row r="32" spans="1:26" ht="71.25" customHeight="1">
      <c r="A32" s="56"/>
      <c r="B32" s="44" t="s">
        <v>300</v>
      </c>
      <c r="C32" s="44" t="s">
        <v>301</v>
      </c>
      <c r="D32" s="48" t="s">
        <v>302</v>
      </c>
      <c r="E32" s="48"/>
      <c r="F32" s="48" t="s">
        <v>303</v>
      </c>
      <c r="G32" s="48" t="s">
        <v>304</v>
      </c>
      <c r="H32" s="57"/>
      <c r="I32" s="38"/>
      <c r="J32" s="38"/>
      <c r="K32" s="38"/>
      <c r="L32" s="38"/>
      <c r="M32" s="38"/>
      <c r="N32" s="38"/>
      <c r="O32" s="38"/>
      <c r="P32" s="38"/>
      <c r="Q32" s="38"/>
      <c r="R32" s="38"/>
      <c r="S32" s="38"/>
      <c r="T32" s="38"/>
      <c r="U32" s="38"/>
      <c r="V32" s="38"/>
      <c r="W32" s="38"/>
      <c r="X32" s="38"/>
      <c r="Y32" s="38"/>
      <c r="Z32" s="38"/>
    </row>
    <row r="33" spans="1:26" ht="54.75" customHeight="1">
      <c r="A33" s="58"/>
      <c r="B33" s="51"/>
      <c r="C33" s="51"/>
      <c r="D33" s="50" t="s">
        <v>305</v>
      </c>
      <c r="E33" s="50"/>
      <c r="F33" s="50"/>
      <c r="G33" s="50"/>
      <c r="H33" s="59"/>
      <c r="I33" s="38"/>
      <c r="J33" s="38"/>
      <c r="K33" s="38"/>
      <c r="L33" s="38"/>
      <c r="M33" s="38"/>
      <c r="N33" s="38"/>
      <c r="O33" s="38"/>
      <c r="P33" s="38"/>
      <c r="Q33" s="38"/>
      <c r="R33" s="38"/>
      <c r="S33" s="38"/>
      <c r="T33" s="38"/>
      <c r="U33" s="38"/>
      <c r="V33" s="38"/>
      <c r="W33" s="38"/>
      <c r="X33" s="38"/>
      <c r="Y33" s="38"/>
      <c r="Z33" s="38"/>
    </row>
    <row r="34" spans="1:26" ht="4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35.25" customHeight="1">
      <c r="A35" s="221" t="s">
        <v>306</v>
      </c>
      <c r="B35" s="222"/>
      <c r="C35" s="222"/>
      <c r="D35" s="222"/>
      <c r="E35" s="222"/>
      <c r="F35" s="222"/>
      <c r="G35" s="222"/>
      <c r="H35" s="223"/>
      <c r="I35" s="38"/>
      <c r="J35" s="38"/>
      <c r="K35" s="38"/>
      <c r="L35" s="38"/>
      <c r="M35" s="38"/>
      <c r="N35" s="38"/>
      <c r="O35" s="38"/>
      <c r="P35" s="38"/>
      <c r="Q35" s="38"/>
      <c r="R35" s="38"/>
      <c r="S35" s="38"/>
      <c r="T35" s="38"/>
      <c r="U35" s="38"/>
      <c r="V35" s="38"/>
      <c r="W35" s="38"/>
      <c r="X35" s="38"/>
      <c r="Y35" s="38"/>
      <c r="Z35" s="38"/>
    </row>
    <row r="36" spans="1:26" ht="35.25" customHeight="1">
      <c r="A36" s="224" t="s">
        <v>307</v>
      </c>
      <c r="B36" s="225"/>
      <c r="C36" s="225"/>
      <c r="D36" s="225"/>
      <c r="E36" s="225"/>
      <c r="F36" s="225"/>
      <c r="G36" s="225"/>
      <c r="H36" s="226"/>
      <c r="I36" s="38"/>
      <c r="J36" s="38"/>
      <c r="K36" s="38"/>
      <c r="L36" s="38"/>
      <c r="M36" s="38"/>
      <c r="N36" s="38"/>
      <c r="O36" s="38"/>
      <c r="P36" s="38"/>
      <c r="Q36" s="38"/>
      <c r="R36" s="38"/>
      <c r="S36" s="38"/>
      <c r="T36" s="38"/>
      <c r="U36" s="38"/>
      <c r="V36" s="38"/>
      <c r="W36" s="38"/>
      <c r="X36" s="38"/>
      <c r="Y36" s="38"/>
      <c r="Z36" s="38"/>
    </row>
    <row r="37" spans="1:26" ht="36">
      <c r="A37" s="60"/>
      <c r="B37" s="41" t="s">
        <v>167</v>
      </c>
      <c r="C37" s="41" t="s">
        <v>168</v>
      </c>
      <c r="D37" s="41" t="s">
        <v>169</v>
      </c>
      <c r="E37" s="41" t="s">
        <v>170</v>
      </c>
      <c r="F37" s="41" t="s">
        <v>171</v>
      </c>
      <c r="G37" s="41" t="s">
        <v>172</v>
      </c>
      <c r="H37" s="42" t="s">
        <v>173</v>
      </c>
      <c r="I37" s="38"/>
      <c r="J37" s="38"/>
      <c r="K37" s="38"/>
      <c r="L37" s="38"/>
      <c r="M37" s="38"/>
      <c r="N37" s="38"/>
      <c r="O37" s="38"/>
      <c r="P37" s="38"/>
      <c r="Q37" s="38"/>
      <c r="R37" s="38"/>
      <c r="S37" s="38"/>
      <c r="T37" s="38"/>
      <c r="U37" s="38"/>
      <c r="V37" s="38"/>
      <c r="W37" s="38"/>
      <c r="X37" s="38"/>
      <c r="Y37" s="38"/>
      <c r="Z37" s="38"/>
    </row>
    <row r="38" spans="1:26" ht="66">
      <c r="A38" s="56" t="s">
        <v>308</v>
      </c>
      <c r="B38" s="44" t="s">
        <v>309</v>
      </c>
      <c r="C38" s="44" t="s">
        <v>310</v>
      </c>
      <c r="D38" s="44" t="s">
        <v>311</v>
      </c>
      <c r="E38" s="44" t="s">
        <v>312</v>
      </c>
      <c r="F38" s="44" t="s">
        <v>313</v>
      </c>
      <c r="G38" s="44" t="s">
        <v>314</v>
      </c>
      <c r="H38" s="46" t="s">
        <v>315</v>
      </c>
      <c r="I38" s="38"/>
      <c r="J38" s="38"/>
      <c r="K38" s="38"/>
      <c r="L38" s="38"/>
      <c r="M38" s="38"/>
      <c r="N38" s="38"/>
      <c r="O38" s="38"/>
      <c r="P38" s="38"/>
      <c r="Q38" s="38"/>
      <c r="R38" s="38"/>
      <c r="S38" s="38"/>
      <c r="T38" s="38"/>
      <c r="U38" s="38"/>
      <c r="V38" s="38"/>
      <c r="W38" s="38"/>
      <c r="X38" s="38"/>
      <c r="Y38" s="38"/>
      <c r="Z38" s="38"/>
    </row>
    <row r="39" spans="1:26" ht="55.5" customHeight="1">
      <c r="A39" s="56"/>
      <c r="B39" s="44" t="s">
        <v>316</v>
      </c>
      <c r="C39" s="44" t="s">
        <v>317</v>
      </c>
      <c r="D39" s="44" t="s">
        <v>318</v>
      </c>
      <c r="E39" s="44" t="s">
        <v>319</v>
      </c>
      <c r="F39" s="44" t="s">
        <v>320</v>
      </c>
      <c r="G39" s="44" t="s">
        <v>321</v>
      </c>
      <c r="H39" s="46" t="s">
        <v>322</v>
      </c>
      <c r="I39" s="38"/>
      <c r="J39" s="38"/>
      <c r="K39" s="38"/>
      <c r="L39" s="38"/>
      <c r="M39" s="38"/>
      <c r="N39" s="38"/>
      <c r="O39" s="38"/>
      <c r="P39" s="38"/>
      <c r="Q39" s="38"/>
      <c r="R39" s="38"/>
      <c r="S39" s="38"/>
      <c r="T39" s="38"/>
      <c r="U39" s="38"/>
      <c r="V39" s="38"/>
      <c r="W39" s="38"/>
      <c r="X39" s="38"/>
      <c r="Y39" s="38"/>
      <c r="Z39" s="38"/>
    </row>
    <row r="40" spans="1:26" ht="69.75" customHeight="1">
      <c r="A40" s="56"/>
      <c r="B40" s="44" t="s">
        <v>323</v>
      </c>
      <c r="C40" s="44" t="s">
        <v>324</v>
      </c>
      <c r="D40" s="44" t="s">
        <v>325</v>
      </c>
      <c r="E40" s="44" t="s">
        <v>326</v>
      </c>
      <c r="F40" s="44" t="s">
        <v>327</v>
      </c>
      <c r="G40" s="44" t="s">
        <v>328</v>
      </c>
      <c r="H40" s="46" t="s">
        <v>329</v>
      </c>
      <c r="I40" s="38"/>
      <c r="J40" s="38"/>
      <c r="K40" s="38"/>
      <c r="L40" s="38"/>
      <c r="M40" s="38"/>
      <c r="N40" s="38"/>
      <c r="O40" s="38"/>
      <c r="P40" s="38"/>
      <c r="Q40" s="38"/>
      <c r="R40" s="38"/>
      <c r="S40" s="38"/>
      <c r="T40" s="38"/>
      <c r="U40" s="38"/>
      <c r="V40" s="38"/>
      <c r="W40" s="38"/>
      <c r="X40" s="38"/>
      <c r="Y40" s="38"/>
      <c r="Z40" s="38"/>
    </row>
    <row r="41" spans="1:26" ht="66">
      <c r="A41" s="56"/>
      <c r="B41" s="44" t="s">
        <v>330</v>
      </c>
      <c r="C41" s="44" t="s">
        <v>331</v>
      </c>
      <c r="D41" s="44" t="s">
        <v>332</v>
      </c>
      <c r="E41" s="44" t="s">
        <v>333</v>
      </c>
      <c r="F41" s="44" t="s">
        <v>334</v>
      </c>
      <c r="G41" s="44" t="s">
        <v>335</v>
      </c>
      <c r="H41" s="46" t="s">
        <v>336</v>
      </c>
      <c r="I41" s="38"/>
      <c r="J41" s="38"/>
      <c r="K41" s="38"/>
      <c r="L41" s="38"/>
      <c r="M41" s="38"/>
      <c r="N41" s="38"/>
      <c r="O41" s="38"/>
      <c r="P41" s="38"/>
      <c r="Q41" s="38"/>
      <c r="R41" s="38"/>
      <c r="S41" s="38"/>
      <c r="T41" s="38"/>
      <c r="U41" s="38"/>
      <c r="V41" s="38"/>
      <c r="W41" s="38"/>
      <c r="X41" s="38"/>
      <c r="Y41" s="38"/>
      <c r="Z41" s="38"/>
    </row>
    <row r="42" spans="1:26" ht="121.5" customHeight="1">
      <c r="A42" s="56"/>
      <c r="B42" s="44" t="s">
        <v>337</v>
      </c>
      <c r="C42" s="44" t="s">
        <v>338</v>
      </c>
      <c r="D42" s="44" t="s">
        <v>339</v>
      </c>
      <c r="E42" s="44" t="s">
        <v>340</v>
      </c>
      <c r="F42" s="44" t="s">
        <v>341</v>
      </c>
      <c r="G42" s="44" t="s">
        <v>342</v>
      </c>
      <c r="H42" s="46" t="s">
        <v>343</v>
      </c>
      <c r="I42" s="38"/>
      <c r="J42" s="38"/>
      <c r="K42" s="38"/>
      <c r="L42" s="38"/>
      <c r="M42" s="38"/>
      <c r="N42" s="38"/>
      <c r="O42" s="38"/>
      <c r="P42" s="38"/>
      <c r="Q42" s="38"/>
      <c r="R42" s="38"/>
      <c r="S42" s="38"/>
      <c r="T42" s="38"/>
      <c r="U42" s="38"/>
      <c r="V42" s="38"/>
      <c r="W42" s="38"/>
      <c r="X42" s="38"/>
      <c r="Y42" s="38"/>
      <c r="Z42" s="38"/>
    </row>
    <row r="43" spans="1:26" ht="72.75" customHeight="1">
      <c r="A43" s="56"/>
      <c r="B43" s="44" t="s">
        <v>344</v>
      </c>
      <c r="C43" s="44" t="s">
        <v>345</v>
      </c>
      <c r="D43" s="44" t="s">
        <v>346</v>
      </c>
      <c r="E43" s="44" t="s">
        <v>347</v>
      </c>
      <c r="F43" s="44" t="s">
        <v>348</v>
      </c>
      <c r="G43" s="44" t="s">
        <v>349</v>
      </c>
      <c r="H43" s="46" t="s">
        <v>350</v>
      </c>
      <c r="I43" s="38"/>
      <c r="J43" s="38"/>
      <c r="K43" s="38"/>
      <c r="L43" s="38"/>
      <c r="M43" s="38"/>
      <c r="N43" s="38"/>
      <c r="O43" s="38"/>
      <c r="P43" s="38"/>
      <c r="Q43" s="38"/>
      <c r="R43" s="38"/>
      <c r="S43" s="38"/>
      <c r="T43" s="38"/>
      <c r="U43" s="38"/>
      <c r="V43" s="38"/>
      <c r="W43" s="38"/>
      <c r="X43" s="38"/>
      <c r="Y43" s="38"/>
      <c r="Z43" s="38"/>
    </row>
    <row r="44" spans="1:26" ht="82.5">
      <c r="A44" s="61"/>
      <c r="B44" s="44" t="s">
        <v>351</v>
      </c>
      <c r="C44" s="44"/>
      <c r="D44" s="44" t="s">
        <v>352</v>
      </c>
      <c r="E44" s="44"/>
      <c r="F44" s="44"/>
      <c r="G44" s="44"/>
      <c r="H44" s="46"/>
      <c r="I44" s="38"/>
      <c r="J44" s="38"/>
      <c r="K44" s="38"/>
      <c r="L44" s="38"/>
      <c r="M44" s="38"/>
      <c r="N44" s="38"/>
      <c r="O44" s="38"/>
      <c r="P44" s="38"/>
      <c r="Q44" s="38"/>
      <c r="R44" s="38"/>
      <c r="S44" s="38"/>
      <c r="T44" s="38"/>
      <c r="U44" s="38"/>
      <c r="V44" s="38"/>
      <c r="W44" s="38"/>
      <c r="X44" s="38"/>
      <c r="Y44" s="38"/>
      <c r="Z44" s="38"/>
    </row>
    <row r="45" spans="1:26" ht="33">
      <c r="A45" s="62"/>
      <c r="B45" s="51" t="s">
        <v>353</v>
      </c>
      <c r="C45" s="51"/>
      <c r="D45" s="51"/>
      <c r="E45" s="51"/>
      <c r="F45" s="51"/>
      <c r="G45" s="51"/>
      <c r="H45" s="52"/>
      <c r="I45" s="38"/>
      <c r="J45" s="38"/>
      <c r="K45" s="38"/>
      <c r="L45" s="38"/>
      <c r="M45" s="38"/>
      <c r="N45" s="38"/>
      <c r="O45" s="38"/>
      <c r="P45" s="38"/>
      <c r="Q45" s="38"/>
      <c r="R45" s="38"/>
      <c r="S45" s="38"/>
      <c r="T45" s="38"/>
      <c r="U45" s="38"/>
      <c r="V45" s="38"/>
      <c r="W45" s="38"/>
      <c r="X45" s="38"/>
      <c r="Y45" s="38"/>
      <c r="Z45" s="38"/>
    </row>
    <row r="46" spans="1:26" ht="4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35.25" customHeight="1">
      <c r="A47" s="221" t="s">
        <v>354</v>
      </c>
      <c r="B47" s="222"/>
      <c r="C47" s="222"/>
      <c r="D47" s="222"/>
      <c r="E47" s="222"/>
      <c r="F47" s="222"/>
      <c r="G47" s="222"/>
      <c r="H47" s="223"/>
      <c r="I47" s="38"/>
      <c r="J47" s="38"/>
      <c r="K47" s="38"/>
      <c r="L47" s="38"/>
      <c r="M47" s="38"/>
      <c r="N47" s="38"/>
      <c r="O47" s="38"/>
      <c r="P47" s="38"/>
      <c r="Q47" s="38"/>
      <c r="R47" s="38"/>
      <c r="S47" s="38"/>
      <c r="T47" s="38"/>
      <c r="U47" s="38"/>
      <c r="V47" s="38"/>
      <c r="W47" s="38"/>
      <c r="X47" s="38"/>
      <c r="Y47" s="38"/>
      <c r="Z47" s="38"/>
    </row>
    <row r="48" spans="1:26" ht="35.25" customHeight="1">
      <c r="A48" s="224" t="s">
        <v>355</v>
      </c>
      <c r="B48" s="225"/>
      <c r="C48" s="225"/>
      <c r="D48" s="225"/>
      <c r="E48" s="225"/>
      <c r="F48" s="225"/>
      <c r="G48" s="225"/>
      <c r="H48" s="226"/>
      <c r="I48" s="38"/>
      <c r="J48" s="38"/>
      <c r="K48" s="38"/>
      <c r="L48" s="38"/>
      <c r="M48" s="38"/>
      <c r="N48" s="38"/>
      <c r="O48" s="38"/>
      <c r="P48" s="38"/>
      <c r="Q48" s="38"/>
      <c r="R48" s="38"/>
      <c r="S48" s="38"/>
      <c r="T48" s="38"/>
      <c r="U48" s="38"/>
      <c r="V48" s="38"/>
      <c r="W48" s="38"/>
      <c r="X48" s="38"/>
      <c r="Y48" s="38"/>
      <c r="Z48" s="38"/>
    </row>
    <row r="49" spans="1:26" ht="36">
      <c r="A49" s="40" t="s">
        <v>356</v>
      </c>
      <c r="B49" s="41" t="s">
        <v>167</v>
      </c>
      <c r="C49" s="41" t="s">
        <v>168</v>
      </c>
      <c r="D49" s="41" t="s">
        <v>169</v>
      </c>
      <c r="E49" s="41" t="s">
        <v>170</v>
      </c>
      <c r="F49" s="41" t="s">
        <v>171</v>
      </c>
      <c r="G49" s="41" t="s">
        <v>172</v>
      </c>
      <c r="H49" s="63" t="s">
        <v>173</v>
      </c>
      <c r="I49" s="38"/>
      <c r="J49" s="38"/>
      <c r="K49" s="38"/>
      <c r="L49" s="38"/>
      <c r="M49" s="38"/>
      <c r="N49" s="38"/>
      <c r="O49" s="38"/>
      <c r="P49" s="38"/>
      <c r="Q49" s="38"/>
      <c r="R49" s="38"/>
      <c r="S49" s="38"/>
      <c r="T49" s="38"/>
      <c r="U49" s="38"/>
      <c r="V49" s="38"/>
      <c r="W49" s="38"/>
      <c r="X49" s="38"/>
      <c r="Y49" s="38"/>
      <c r="Z49" s="38"/>
    </row>
    <row r="50" spans="1:26" ht="63.75" customHeight="1">
      <c r="A50" s="44" t="s">
        <v>357</v>
      </c>
      <c r="B50" s="64" t="s">
        <v>358</v>
      </c>
      <c r="C50" s="65" t="s">
        <v>359</v>
      </c>
      <c r="D50" s="65" t="s">
        <v>360</v>
      </c>
      <c r="E50" s="65" t="s">
        <v>361</v>
      </c>
      <c r="F50" s="65" t="s">
        <v>362</v>
      </c>
      <c r="G50" s="66" t="s">
        <v>363</v>
      </c>
      <c r="H50" s="67" t="s">
        <v>364</v>
      </c>
      <c r="I50" s="38"/>
      <c r="J50" s="38"/>
      <c r="K50" s="38"/>
      <c r="L50" s="38"/>
      <c r="M50" s="38"/>
      <c r="N50" s="38"/>
      <c r="O50" s="38"/>
      <c r="P50" s="38"/>
      <c r="Q50" s="38"/>
      <c r="R50" s="38"/>
      <c r="S50" s="38"/>
      <c r="T50" s="38"/>
      <c r="U50" s="38"/>
      <c r="V50" s="38"/>
      <c r="W50" s="38"/>
      <c r="X50" s="38"/>
      <c r="Y50" s="38"/>
      <c r="Z50" s="38"/>
    </row>
    <row r="51" spans="1:26" ht="75" customHeight="1">
      <c r="A51" s="56"/>
      <c r="B51" s="44" t="s">
        <v>365</v>
      </c>
      <c r="C51" s="44" t="s">
        <v>366</v>
      </c>
      <c r="D51" s="44" t="s">
        <v>367</v>
      </c>
      <c r="E51" s="44" t="s">
        <v>368</v>
      </c>
      <c r="F51" s="44" t="s">
        <v>369</v>
      </c>
      <c r="G51" s="44" t="s">
        <v>370</v>
      </c>
      <c r="H51" s="68" t="s">
        <v>371</v>
      </c>
      <c r="I51" s="38"/>
      <c r="J51" s="38"/>
      <c r="K51" s="38"/>
      <c r="L51" s="38"/>
      <c r="M51" s="38"/>
      <c r="N51" s="38"/>
      <c r="O51" s="38"/>
      <c r="P51" s="38"/>
      <c r="Q51" s="38"/>
      <c r="R51" s="38"/>
      <c r="S51" s="38"/>
      <c r="T51" s="38"/>
      <c r="U51" s="38"/>
      <c r="V51" s="38"/>
      <c r="W51" s="38"/>
      <c r="X51" s="38"/>
      <c r="Y51" s="38"/>
      <c r="Z51" s="38"/>
    </row>
    <row r="52" spans="1:26" ht="104.25" customHeight="1">
      <c r="A52" s="56"/>
      <c r="B52" s="44" t="s">
        <v>372</v>
      </c>
      <c r="C52" s="44" t="s">
        <v>373</v>
      </c>
      <c r="D52" s="44" t="s">
        <v>374</v>
      </c>
      <c r="E52" s="44" t="s">
        <v>375</v>
      </c>
      <c r="F52" s="44" t="s">
        <v>376</v>
      </c>
      <c r="G52" s="44" t="s">
        <v>377</v>
      </c>
      <c r="H52" s="46" t="s">
        <v>378</v>
      </c>
      <c r="I52" s="38"/>
      <c r="J52" s="38"/>
      <c r="K52" s="38"/>
      <c r="L52" s="38"/>
      <c r="M52" s="38"/>
      <c r="N52" s="38"/>
      <c r="O52" s="38"/>
      <c r="P52" s="38"/>
      <c r="Q52" s="38"/>
      <c r="R52" s="38"/>
      <c r="S52" s="38"/>
      <c r="T52" s="38"/>
      <c r="U52" s="38"/>
      <c r="V52" s="38"/>
      <c r="W52" s="38"/>
      <c r="X52" s="38"/>
      <c r="Y52" s="38"/>
      <c r="Z52" s="38"/>
    </row>
    <row r="53" spans="1:26" ht="62.25" customHeight="1">
      <c r="A53" s="56"/>
      <c r="B53" s="44" t="s">
        <v>356</v>
      </c>
      <c r="C53" s="44" t="s">
        <v>379</v>
      </c>
      <c r="D53" s="44" t="s">
        <v>380</v>
      </c>
      <c r="E53" s="44" t="s">
        <v>381</v>
      </c>
      <c r="F53" s="44" t="s">
        <v>382</v>
      </c>
      <c r="G53" s="44" t="s">
        <v>383</v>
      </c>
      <c r="H53" s="46" t="s">
        <v>384</v>
      </c>
      <c r="I53" s="38"/>
      <c r="J53" s="38"/>
      <c r="K53" s="38"/>
      <c r="L53" s="38"/>
      <c r="M53" s="38"/>
      <c r="N53" s="38"/>
      <c r="O53" s="38"/>
      <c r="P53" s="38"/>
      <c r="Q53" s="38"/>
      <c r="R53" s="38"/>
      <c r="S53" s="38"/>
      <c r="T53" s="38"/>
      <c r="U53" s="38"/>
      <c r="V53" s="38"/>
      <c r="W53" s="38"/>
      <c r="X53" s="38"/>
      <c r="Y53" s="38"/>
      <c r="Z53" s="38"/>
    </row>
    <row r="54" spans="1:26" ht="78.75" customHeight="1">
      <c r="A54" s="56"/>
      <c r="B54" s="44"/>
      <c r="C54" s="65" t="s">
        <v>385</v>
      </c>
      <c r="D54" s="65" t="s">
        <v>386</v>
      </c>
      <c r="E54" s="65" t="s">
        <v>387</v>
      </c>
      <c r="F54" s="65" t="s">
        <v>388</v>
      </c>
      <c r="G54" s="65" t="s">
        <v>389</v>
      </c>
      <c r="H54" s="69" t="s">
        <v>390</v>
      </c>
      <c r="I54" s="38"/>
      <c r="J54" s="38"/>
      <c r="K54" s="38"/>
      <c r="L54" s="38"/>
      <c r="M54" s="38"/>
      <c r="N54" s="38"/>
      <c r="O54" s="38"/>
      <c r="P54" s="38"/>
      <c r="Q54" s="38"/>
      <c r="R54" s="38"/>
      <c r="S54" s="38"/>
      <c r="T54" s="38"/>
      <c r="U54" s="38"/>
      <c r="V54" s="38"/>
      <c r="W54" s="38"/>
      <c r="X54" s="38"/>
      <c r="Y54" s="38"/>
      <c r="Z54" s="38"/>
    </row>
    <row r="55" spans="1:26" ht="51" customHeight="1">
      <c r="A55" s="58"/>
      <c r="B55" s="70"/>
      <c r="C55" s="51" t="s">
        <v>391</v>
      </c>
      <c r="D55" s="51" t="s">
        <v>392</v>
      </c>
      <c r="E55" s="71"/>
      <c r="F55" s="51"/>
      <c r="G55" s="71"/>
      <c r="H55" s="52" t="s">
        <v>393</v>
      </c>
      <c r="I55" s="38"/>
      <c r="J55" s="38"/>
      <c r="K55" s="38"/>
      <c r="L55" s="38"/>
      <c r="M55" s="38"/>
      <c r="N55" s="38"/>
      <c r="O55" s="38"/>
      <c r="P55" s="38"/>
      <c r="Q55" s="38"/>
      <c r="R55" s="38"/>
      <c r="S55" s="38"/>
      <c r="T55" s="38"/>
      <c r="U55" s="38"/>
      <c r="V55" s="38"/>
      <c r="W55" s="38"/>
      <c r="X55" s="38"/>
      <c r="Y55" s="38"/>
      <c r="Z55" s="38"/>
    </row>
    <row r="56" spans="1:26" ht="45" customHeight="1">
      <c r="A56" s="72"/>
      <c r="B56" s="72"/>
      <c r="C56" s="72"/>
      <c r="D56" s="72"/>
      <c r="E56" s="72" t="s">
        <v>356</v>
      </c>
      <c r="F56" s="72"/>
      <c r="G56" s="72"/>
      <c r="H56" s="72"/>
      <c r="I56" s="38"/>
      <c r="J56" s="38"/>
      <c r="K56" s="38"/>
      <c r="L56" s="38"/>
      <c r="M56" s="38"/>
      <c r="N56" s="38"/>
      <c r="O56" s="38"/>
      <c r="P56" s="38"/>
      <c r="Q56" s="38"/>
      <c r="R56" s="38"/>
      <c r="S56" s="38"/>
      <c r="T56" s="38"/>
      <c r="U56" s="38"/>
      <c r="V56" s="38"/>
      <c r="W56" s="38"/>
      <c r="X56" s="38"/>
      <c r="Y56" s="38"/>
      <c r="Z56" s="38"/>
    </row>
    <row r="57" spans="1:26" ht="35.25" customHeight="1">
      <c r="A57" s="221" t="s">
        <v>394</v>
      </c>
      <c r="B57" s="222"/>
      <c r="C57" s="222"/>
      <c r="D57" s="222"/>
      <c r="E57" s="222"/>
      <c r="F57" s="222"/>
      <c r="G57" s="222"/>
      <c r="H57" s="223"/>
      <c r="I57" s="38"/>
      <c r="J57" s="38"/>
      <c r="K57" s="38"/>
      <c r="L57" s="38"/>
      <c r="M57" s="38"/>
      <c r="N57" s="38"/>
      <c r="O57" s="38"/>
      <c r="P57" s="38"/>
      <c r="Q57" s="38"/>
      <c r="R57" s="38"/>
      <c r="S57" s="38"/>
      <c r="T57" s="38"/>
      <c r="U57" s="38"/>
      <c r="V57" s="38"/>
      <c r="W57" s="38"/>
      <c r="X57" s="38"/>
      <c r="Y57" s="38"/>
      <c r="Z57" s="38"/>
    </row>
    <row r="58" spans="1:26" ht="35.25" customHeight="1">
      <c r="A58" s="224" t="s">
        <v>395</v>
      </c>
      <c r="B58" s="225"/>
      <c r="C58" s="225"/>
      <c r="D58" s="225"/>
      <c r="E58" s="225"/>
      <c r="F58" s="225"/>
      <c r="G58" s="225"/>
      <c r="H58" s="226"/>
      <c r="I58" s="38"/>
      <c r="J58" s="38"/>
      <c r="K58" s="38"/>
      <c r="L58" s="38"/>
      <c r="M58" s="38"/>
      <c r="N58" s="38"/>
      <c r="O58" s="38"/>
      <c r="P58" s="38"/>
      <c r="Q58" s="38"/>
      <c r="R58" s="38"/>
      <c r="S58" s="38"/>
      <c r="T58" s="38"/>
      <c r="U58" s="38"/>
      <c r="V58" s="38"/>
      <c r="W58" s="38"/>
      <c r="X58" s="38"/>
      <c r="Y58" s="38"/>
      <c r="Z58" s="38"/>
    </row>
    <row r="59" spans="1:26" ht="36">
      <c r="A59" s="40" t="s">
        <v>356</v>
      </c>
      <c r="B59" s="73" t="s">
        <v>167</v>
      </c>
      <c r="C59" s="73" t="s">
        <v>168</v>
      </c>
      <c r="D59" s="73" t="s">
        <v>169</v>
      </c>
      <c r="E59" s="73" t="s">
        <v>170</v>
      </c>
      <c r="F59" s="73" t="s">
        <v>171</v>
      </c>
      <c r="G59" s="73" t="s">
        <v>172</v>
      </c>
      <c r="H59" s="63" t="s">
        <v>173</v>
      </c>
      <c r="I59" s="38"/>
      <c r="J59" s="38"/>
      <c r="K59" s="38"/>
      <c r="L59" s="38"/>
      <c r="M59" s="38"/>
      <c r="N59" s="38"/>
      <c r="O59" s="38"/>
      <c r="P59" s="38"/>
      <c r="Q59" s="38"/>
      <c r="R59" s="38"/>
      <c r="S59" s="38"/>
      <c r="T59" s="38"/>
      <c r="U59" s="38"/>
      <c r="V59" s="38"/>
      <c r="W59" s="38"/>
      <c r="X59" s="38"/>
      <c r="Y59" s="38"/>
      <c r="Z59" s="38"/>
    </row>
    <row r="60" spans="1:26" ht="81" customHeight="1">
      <c r="A60" s="44" t="s">
        <v>396</v>
      </c>
      <c r="B60" s="44" t="s">
        <v>397</v>
      </c>
      <c r="C60" s="44" t="s">
        <v>398</v>
      </c>
      <c r="D60" s="44" t="s">
        <v>399</v>
      </c>
      <c r="E60" s="44" t="s">
        <v>400</v>
      </c>
      <c r="F60" s="44" t="s">
        <v>401</v>
      </c>
      <c r="G60" s="44" t="s">
        <v>402</v>
      </c>
      <c r="H60" s="44" t="s">
        <v>403</v>
      </c>
      <c r="I60" s="38"/>
      <c r="J60" s="38"/>
      <c r="K60" s="38"/>
      <c r="L60" s="38"/>
      <c r="M60" s="38"/>
      <c r="N60" s="38"/>
      <c r="O60" s="38"/>
      <c r="P60" s="38"/>
      <c r="Q60" s="38"/>
      <c r="R60" s="38"/>
      <c r="S60" s="38"/>
      <c r="T60" s="38"/>
      <c r="U60" s="38"/>
      <c r="V60" s="38"/>
      <c r="W60" s="38"/>
      <c r="X60" s="38"/>
      <c r="Y60" s="38"/>
      <c r="Z60" s="38"/>
    </row>
    <row r="61" spans="1:26" ht="79.5" customHeight="1">
      <c r="A61" s="47"/>
      <c r="B61" s="44" t="s">
        <v>404</v>
      </c>
      <c r="C61" s="44" t="s">
        <v>405</v>
      </c>
      <c r="D61" s="44" t="s">
        <v>406</v>
      </c>
      <c r="E61" s="44" t="s">
        <v>407</v>
      </c>
      <c r="F61" s="44" t="s">
        <v>408</v>
      </c>
      <c r="G61" s="44" t="s">
        <v>409</v>
      </c>
      <c r="H61" s="44" t="s">
        <v>410</v>
      </c>
      <c r="I61" s="38"/>
      <c r="J61" s="38"/>
      <c r="K61" s="38"/>
      <c r="L61" s="38"/>
      <c r="M61" s="38"/>
      <c r="N61" s="38"/>
      <c r="O61" s="38"/>
      <c r="P61" s="38"/>
      <c r="Q61" s="38"/>
      <c r="R61" s="38"/>
      <c r="S61" s="38"/>
      <c r="T61" s="38"/>
      <c r="U61" s="38"/>
      <c r="V61" s="38"/>
      <c r="W61" s="38"/>
      <c r="X61" s="38"/>
      <c r="Y61" s="38"/>
      <c r="Z61" s="38"/>
    </row>
    <row r="62" spans="1:26" ht="78.75" customHeight="1">
      <c r="A62" s="47"/>
      <c r="B62" s="44" t="s">
        <v>411</v>
      </c>
      <c r="C62" s="44" t="s">
        <v>412</v>
      </c>
      <c r="D62" s="44" t="s">
        <v>413</v>
      </c>
      <c r="E62" s="44" t="s">
        <v>414</v>
      </c>
      <c r="F62" s="44" t="s">
        <v>415</v>
      </c>
      <c r="G62" s="44" t="s">
        <v>416</v>
      </c>
      <c r="H62" s="44" t="s">
        <v>417</v>
      </c>
      <c r="I62" s="38"/>
      <c r="J62" s="38"/>
      <c r="K62" s="38"/>
      <c r="L62" s="38"/>
      <c r="M62" s="38"/>
      <c r="N62" s="38"/>
      <c r="O62" s="38"/>
      <c r="P62" s="38"/>
      <c r="Q62" s="38"/>
      <c r="R62" s="38"/>
      <c r="S62" s="38"/>
      <c r="T62" s="38"/>
      <c r="U62" s="38"/>
      <c r="V62" s="38"/>
      <c r="W62" s="38"/>
      <c r="X62" s="38"/>
      <c r="Y62" s="38"/>
      <c r="Z62" s="38"/>
    </row>
    <row r="63" spans="1:26" ht="70.5" customHeight="1">
      <c r="A63" s="47"/>
      <c r="B63" s="44" t="s">
        <v>418</v>
      </c>
      <c r="C63" s="44" t="s">
        <v>419</v>
      </c>
      <c r="D63" s="44" t="s">
        <v>420</v>
      </c>
      <c r="E63" s="44" t="s">
        <v>421</v>
      </c>
      <c r="F63" s="44" t="s">
        <v>422</v>
      </c>
      <c r="G63" s="44" t="s">
        <v>423</v>
      </c>
      <c r="H63" s="44" t="s">
        <v>424</v>
      </c>
      <c r="I63" s="38"/>
      <c r="J63" s="38"/>
      <c r="K63" s="38"/>
      <c r="L63" s="38"/>
      <c r="M63" s="38"/>
      <c r="N63" s="38"/>
      <c r="O63" s="38"/>
      <c r="P63" s="38"/>
      <c r="Q63" s="38"/>
      <c r="R63" s="38"/>
      <c r="S63" s="38"/>
      <c r="T63" s="38"/>
      <c r="U63" s="38"/>
      <c r="V63" s="38"/>
      <c r="W63" s="38"/>
      <c r="X63" s="38"/>
      <c r="Y63" s="38"/>
      <c r="Z63" s="38"/>
    </row>
    <row r="64" spans="1:26" ht="95.25" customHeight="1">
      <c r="A64" s="47"/>
      <c r="B64" s="44" t="s">
        <v>425</v>
      </c>
      <c r="C64" s="44" t="s">
        <v>426</v>
      </c>
      <c r="D64" s="44" t="s">
        <v>427</v>
      </c>
      <c r="E64" s="44" t="s">
        <v>428</v>
      </c>
      <c r="F64" s="44" t="s">
        <v>429</v>
      </c>
      <c r="G64" s="44" t="s">
        <v>430</v>
      </c>
      <c r="H64" s="44" t="s">
        <v>431</v>
      </c>
      <c r="I64" s="38"/>
      <c r="J64" s="38"/>
      <c r="K64" s="38"/>
      <c r="L64" s="38"/>
      <c r="M64" s="38"/>
      <c r="N64" s="38"/>
      <c r="O64" s="38"/>
      <c r="P64" s="38"/>
      <c r="Q64" s="38"/>
      <c r="R64" s="38"/>
      <c r="S64" s="38"/>
      <c r="T64" s="38"/>
      <c r="U64" s="38"/>
      <c r="V64" s="38"/>
      <c r="W64" s="38"/>
      <c r="X64" s="38"/>
      <c r="Y64" s="38"/>
      <c r="Z64" s="38"/>
    </row>
    <row r="65" spans="1:26" ht="52.5" customHeight="1">
      <c r="A65" s="47"/>
      <c r="B65" s="44" t="s">
        <v>432</v>
      </c>
      <c r="C65" s="44" t="s">
        <v>433</v>
      </c>
      <c r="D65" s="44"/>
      <c r="E65" s="44" t="s">
        <v>434</v>
      </c>
      <c r="F65" s="44"/>
      <c r="G65" s="44"/>
      <c r="H65" s="44" t="s">
        <v>435</v>
      </c>
      <c r="I65" s="38"/>
      <c r="J65" s="38"/>
      <c r="K65" s="38"/>
      <c r="L65" s="38"/>
      <c r="M65" s="38"/>
      <c r="N65" s="38"/>
      <c r="O65" s="38"/>
      <c r="P65" s="38"/>
      <c r="Q65" s="38"/>
      <c r="R65" s="38"/>
      <c r="S65" s="38"/>
      <c r="T65" s="38"/>
      <c r="U65" s="38"/>
      <c r="V65" s="38"/>
      <c r="W65" s="38"/>
      <c r="X65" s="38"/>
      <c r="Y65" s="38"/>
      <c r="Z65" s="38"/>
    </row>
    <row r="66" spans="1:26" ht="82.5">
      <c r="A66" s="49"/>
      <c r="B66" s="44"/>
      <c r="C66" s="44"/>
      <c r="D66" s="44"/>
      <c r="E66" s="44" t="s">
        <v>436</v>
      </c>
      <c r="F66" s="44"/>
      <c r="G66" s="44"/>
      <c r="H66" s="44" t="s">
        <v>437</v>
      </c>
      <c r="I66" s="38"/>
      <c r="J66" s="38"/>
      <c r="K66" s="38"/>
      <c r="L66" s="38"/>
      <c r="M66" s="38"/>
      <c r="N66" s="38"/>
      <c r="O66" s="38"/>
      <c r="P66" s="38"/>
      <c r="Q66" s="38"/>
      <c r="R66" s="38"/>
      <c r="S66" s="38"/>
      <c r="T66" s="38"/>
      <c r="U66" s="38"/>
      <c r="V66" s="38"/>
      <c r="W66" s="38"/>
      <c r="X66" s="38"/>
      <c r="Y66" s="38"/>
      <c r="Z66" s="38"/>
    </row>
    <row r="67" spans="1:26" ht="16.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6.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6.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6.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6.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6.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6.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6.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6.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6.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6.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6.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6.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6.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6.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6.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6.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6.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6.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6.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6.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6.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6.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6.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6.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6.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6.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6.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6.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6.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6.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6.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6.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6.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6.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6.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6.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6.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6.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6.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6.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6.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6.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6.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6.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6.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6.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6.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6.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6.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6.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6.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6.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6.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6.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6.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6.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6.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6.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6.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6.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6.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6.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6.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6.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6.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6.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6.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6.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6.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6.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6.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6.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6.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6.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6.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6.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6.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6.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6.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6.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6.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6.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6.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6.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6.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6.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6.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6.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6.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6.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6.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6.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6.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6.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6.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6.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6.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6.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6.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6.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6.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6.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6.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6.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6.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6.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6.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6.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6.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6.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6.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6.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6.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6.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6.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6.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6.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6.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6.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6.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6.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6.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6.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6.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6.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6.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6.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6.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6.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6.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6.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6.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6.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6.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6.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6.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6.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6.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6.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6.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6.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6.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6.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6.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6.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6.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6.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6.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6.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6.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6.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6.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6.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6.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6.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6.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6.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6.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6.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6.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6.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6.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6.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6.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6.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6.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6.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6.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6.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6.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6.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6.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6.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6.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6.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6.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6.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6.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6.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6.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6.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6.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6.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6.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6.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6.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6.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6.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6.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6.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6.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6.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6.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6.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6.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6.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6.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6.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6.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6.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6.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6.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6.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6.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6.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6.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6.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6.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6.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6.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6.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6.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6.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6.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6.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6.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6.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6.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6.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6.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6.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6.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6.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6.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6.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6.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6.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6.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6.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6.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6.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6.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6.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6.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6.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6.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6.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6.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6.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6.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6.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6.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6.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6.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6.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6.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6.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6.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6.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6.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6.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6.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6.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6.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6.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6.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6.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6.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6.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6.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6.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6.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6.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6.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6.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6.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6.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6.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6.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6.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6.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6.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6.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6.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6.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6.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6.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6.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6.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6.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6.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6.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6.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6.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6.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6.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6.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6.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6.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6.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6.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6.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6.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6.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6.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6.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6.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6.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6.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6.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6.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6.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6.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6.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6.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6.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6.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6.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6.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6.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6.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6.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6.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6.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6.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6.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6.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6.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6.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6.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6.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6.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6.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6.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6.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6.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6.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6.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6.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6.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6.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6.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6.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6.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6.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6.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6.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6.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6.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6.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6.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6.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6.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6.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6.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6.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6.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6.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6.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6.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6.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6.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6.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6.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6.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6.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6.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6.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6.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6.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6.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6.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6.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6.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6.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6.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6.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6.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6.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6.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6.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6.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6.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6.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6.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6.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6.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6.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6.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6.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6.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6.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6.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6.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6.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6.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6.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6.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6.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6.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6.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6.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6.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6.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6.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6.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6.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6.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6.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6.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6.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6.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6.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6.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6.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6.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6.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6.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6.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6.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6.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6.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6.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6.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6.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6.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6.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6.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6.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6.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6.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6.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6.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6.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6.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6.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6.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6.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6.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6.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6.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6.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6.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6.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6.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6.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6.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6.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6.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6.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6.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6.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6.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6.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6.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6.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6.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6.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6.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6.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6.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6.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6.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6.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6.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6.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6.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6.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6.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6.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6.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6.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6.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6.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6.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6.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6.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6.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6.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6.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6.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6.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6.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6.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6.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6.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6.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6.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6.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6.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6.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6.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6.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6.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6.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6.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6.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6.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6.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6.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6.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6.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6.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6.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6.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6.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6.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6.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6.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6.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6.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6.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6.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6.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6.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6.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6.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6.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6.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6.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6.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6.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6.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6.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6.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6.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6.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6.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6.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6.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6.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6.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6.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6.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6.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6.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6.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6.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6.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6.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6.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6.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6.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6.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6.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6.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6.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6.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6.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6.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6.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6.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6.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6.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6.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6.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6.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6.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6.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6.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6.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6.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6.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6.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6.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6.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6.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6.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6.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6.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6.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6.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6.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6.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6.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6.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6.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6.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6.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6.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6.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6.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6.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6.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6.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6.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6.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6.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6.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6.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6.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6.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6.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6.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6.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6.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6.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6.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6.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6.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6.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6.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6.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6.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6.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6.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6.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6.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6.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6.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6.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6.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6.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6.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6.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6.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6.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6.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6.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6.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6.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6.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6.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6.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6.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6.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6.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6.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6.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6.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6.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6.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6.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6.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6.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6.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6.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6.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6.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6.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6.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6.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6.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6.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6.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6.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6.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6.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6.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6.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6.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6.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6.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6.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6.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6.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6.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6.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6.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6.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6.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6.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6.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6.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6.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6.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6.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6.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6.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6.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6.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6.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6.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6.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6.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6.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6.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6.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6.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6.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6.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6.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6.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6.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6.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6.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6.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6.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6.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6.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6.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6.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6.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6.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6.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6.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6.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6.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6.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6.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6.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6.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6.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6.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6.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6.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6.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6.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6.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6.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6.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6.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6.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6.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6.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6.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6.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6.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6.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6.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6.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6.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6.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6.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6.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6.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6.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6.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6.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6.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6.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6.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6.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6.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6.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6.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6.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6.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6.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6.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6.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6.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6.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6.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6.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6.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6.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6.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6.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6.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6.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6.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6.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6.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6.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6.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6.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6.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6.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6.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6.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6.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6.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6.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6.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6.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6.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6.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6.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6.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6.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6.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6.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6.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6.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6.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6.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6.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6.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6.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6.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6.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6.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6.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6.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6.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6.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6.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6.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6.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6.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6.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6.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6.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6.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6.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6.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6.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6.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6.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6.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6.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6.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6.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6.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6.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6.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6.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6.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6.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6.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6.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6.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6.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6.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6.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6.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6.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6.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6.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6.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6.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6.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6.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6.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6.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6.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6.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6.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6.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6.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6.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6.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6.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6.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6.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6.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6.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6.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6.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6.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6.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6.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6.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6.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6.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6.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6.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6.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6.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6.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6.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6.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6.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6.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6.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6.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6.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6.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6.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6.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6.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6.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6.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6.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6.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6.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6.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6.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6.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6.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6.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6.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6.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6.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6.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6.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6.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6.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6.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6.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6.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6.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6.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6.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6.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6.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6.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6.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6.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6.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6.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6.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6.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6.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6.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6.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6.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6.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6.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6.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6.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6.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6.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6.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6.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6.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6.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6.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6.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6.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6.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6.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6.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6.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6.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6.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6.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6.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6.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6.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6.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6.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6.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6.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6.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6.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6.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6.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6.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6.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6.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6.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6.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6.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6.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6.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6.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6.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6.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6.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6.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6.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mergeCells count="13">
    <mergeCell ref="A58:H58"/>
    <mergeCell ref="A1:H1"/>
    <mergeCell ref="A2:H2"/>
    <mergeCell ref="A3:H3"/>
    <mergeCell ref="A14:H14"/>
    <mergeCell ref="A15:H15"/>
    <mergeCell ref="A25:H25"/>
    <mergeCell ref="A26:H26"/>
    <mergeCell ref="A35:H35"/>
    <mergeCell ref="A36:H36"/>
    <mergeCell ref="A47:H47"/>
    <mergeCell ref="A48:H48"/>
    <mergeCell ref="A57:H5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DDAC4"/>
  </sheetPr>
  <dimension ref="A1:BC1000"/>
  <sheetViews>
    <sheetView workbookViewId="0">
      <selection sqref="A1:M1"/>
    </sheetView>
  </sheetViews>
  <sheetFormatPr baseColWidth="10" defaultColWidth="14.42578125" defaultRowHeight="15" customHeight="1"/>
  <cols>
    <col min="1" max="3" width="18.7109375" customWidth="1"/>
    <col min="4" max="4" width="23" customWidth="1"/>
    <col min="5" max="5" width="20.28515625" customWidth="1"/>
    <col min="6" max="6" width="29.140625" customWidth="1"/>
    <col min="7" max="7" width="21.28515625" customWidth="1"/>
    <col min="8" max="8" width="14.42578125" customWidth="1"/>
    <col min="9" max="11" width="18.7109375" customWidth="1"/>
    <col min="12" max="12" width="28.7109375" customWidth="1"/>
    <col min="13" max="13" width="22.7109375" customWidth="1"/>
    <col min="14" max="55" width="8.7109375" customWidth="1"/>
  </cols>
  <sheetData>
    <row r="1" spans="1:55" ht="43.5" customHeight="1">
      <c r="A1" s="230" t="s">
        <v>438</v>
      </c>
      <c r="B1" s="225"/>
      <c r="C1" s="225"/>
      <c r="D1" s="225"/>
      <c r="E1" s="225"/>
      <c r="F1" s="225"/>
      <c r="G1" s="225"/>
      <c r="H1" s="225"/>
      <c r="I1" s="225"/>
      <c r="J1" s="225"/>
      <c r="K1" s="225"/>
      <c r="L1" s="225"/>
      <c r="M1" s="231"/>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row>
    <row r="2" spans="1:55" ht="39" customHeight="1">
      <c r="A2" s="232" t="s">
        <v>439</v>
      </c>
      <c r="B2" s="233"/>
      <c r="C2" s="233"/>
      <c r="D2" s="233"/>
      <c r="E2" s="233"/>
      <c r="F2" s="233"/>
      <c r="G2" s="233"/>
      <c r="H2" s="233"/>
      <c r="I2" s="233"/>
      <c r="J2" s="233"/>
      <c r="K2" s="234"/>
      <c r="L2" s="235" t="s">
        <v>440</v>
      </c>
      <c r="M2" s="234"/>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row>
    <row r="3" spans="1:55" ht="25.5" customHeight="1">
      <c r="A3" s="236" t="s">
        <v>441</v>
      </c>
      <c r="B3" s="225"/>
      <c r="C3" s="225"/>
      <c r="D3" s="225"/>
      <c r="E3" s="225"/>
      <c r="F3" s="225"/>
      <c r="G3" s="225"/>
      <c r="H3" s="225"/>
      <c r="I3" s="225"/>
      <c r="J3" s="225"/>
      <c r="K3" s="225"/>
      <c r="L3" s="225"/>
      <c r="M3" s="231"/>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row>
    <row r="4" spans="1:55" ht="54.75" customHeight="1">
      <c r="A4" s="74" t="s">
        <v>442</v>
      </c>
      <c r="B4" s="74" t="s">
        <v>443</v>
      </c>
      <c r="C4" s="74" t="s">
        <v>56</v>
      </c>
      <c r="D4" s="74" t="s">
        <v>444</v>
      </c>
      <c r="E4" s="74" t="s">
        <v>445</v>
      </c>
      <c r="F4" s="74" t="s">
        <v>446</v>
      </c>
      <c r="G4" s="74" t="s">
        <v>447</v>
      </c>
      <c r="H4" s="74" t="s">
        <v>169</v>
      </c>
      <c r="I4" s="74" t="s">
        <v>170</v>
      </c>
      <c r="J4" s="74" t="s">
        <v>171</v>
      </c>
      <c r="K4" s="74" t="s">
        <v>448</v>
      </c>
      <c r="L4" s="74" t="s">
        <v>173</v>
      </c>
      <c r="M4" s="74" t="s">
        <v>449</v>
      </c>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row>
    <row r="5" spans="1:55" ht="24.75" customHeight="1">
      <c r="A5" s="76" t="s">
        <v>450</v>
      </c>
      <c r="B5" s="76" t="s">
        <v>451</v>
      </c>
      <c r="C5" s="237" t="s">
        <v>452</v>
      </c>
      <c r="D5" s="77" t="s">
        <v>453</v>
      </c>
      <c r="E5" s="78">
        <v>14</v>
      </c>
      <c r="F5" s="79">
        <v>14</v>
      </c>
      <c r="G5" s="80">
        <v>4</v>
      </c>
      <c r="H5" s="80">
        <v>14</v>
      </c>
      <c r="I5" s="80">
        <v>14</v>
      </c>
      <c r="J5" s="81">
        <v>14</v>
      </c>
      <c r="K5" s="80">
        <v>14</v>
      </c>
      <c r="L5" s="81">
        <v>10</v>
      </c>
      <c r="M5" s="82"/>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row>
    <row r="6" spans="1:55" ht="17.25" customHeight="1">
      <c r="A6" s="76" t="s">
        <v>450</v>
      </c>
      <c r="B6" s="76" t="s">
        <v>451</v>
      </c>
      <c r="C6" s="238"/>
      <c r="D6" s="83" t="s">
        <v>454</v>
      </c>
      <c r="E6" s="84">
        <v>12</v>
      </c>
      <c r="F6" s="79">
        <v>12</v>
      </c>
      <c r="G6" s="79">
        <v>4</v>
      </c>
      <c r="H6" s="79">
        <v>12</v>
      </c>
      <c r="I6" s="79">
        <v>12</v>
      </c>
      <c r="J6" s="79">
        <v>12</v>
      </c>
      <c r="K6" s="79">
        <v>12</v>
      </c>
      <c r="L6" s="79">
        <v>8</v>
      </c>
      <c r="M6" s="82"/>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row>
    <row r="7" spans="1:55" ht="20.25" customHeight="1">
      <c r="A7" s="83"/>
      <c r="B7" s="83"/>
      <c r="C7" s="238"/>
      <c r="D7" s="83" t="s">
        <v>455</v>
      </c>
      <c r="E7" s="78">
        <v>0</v>
      </c>
      <c r="F7" s="83"/>
      <c r="G7" s="83"/>
      <c r="H7" s="83"/>
      <c r="I7" s="83"/>
      <c r="J7" s="83"/>
      <c r="K7" s="83"/>
      <c r="L7" s="83"/>
      <c r="M7" s="82"/>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row>
    <row r="8" spans="1:55" ht="20.25" customHeight="1">
      <c r="A8" s="76" t="s">
        <v>450</v>
      </c>
      <c r="B8" s="76" t="s">
        <v>451</v>
      </c>
      <c r="C8" s="238"/>
      <c r="D8" s="83" t="s">
        <v>456</v>
      </c>
      <c r="E8" s="85">
        <v>2</v>
      </c>
      <c r="F8" s="85">
        <v>1</v>
      </c>
      <c r="G8" s="85">
        <v>1</v>
      </c>
      <c r="H8" s="85">
        <v>1</v>
      </c>
      <c r="I8" s="85">
        <v>2</v>
      </c>
      <c r="J8" s="85">
        <v>1</v>
      </c>
      <c r="K8" s="85">
        <v>1</v>
      </c>
      <c r="L8" s="85">
        <v>1</v>
      </c>
      <c r="M8" s="82"/>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row>
    <row r="9" spans="1:55" ht="20.25" customHeight="1">
      <c r="A9" s="83"/>
      <c r="B9" s="83"/>
      <c r="C9" s="239"/>
      <c r="D9" s="83" t="s">
        <v>457</v>
      </c>
      <c r="E9" s="78">
        <v>0</v>
      </c>
      <c r="F9" s="83"/>
      <c r="G9" s="83"/>
      <c r="H9" s="83"/>
      <c r="I9" s="83"/>
      <c r="J9" s="83"/>
      <c r="K9" s="83"/>
      <c r="L9" s="83"/>
      <c r="M9" s="82"/>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row>
    <row r="10" spans="1:55" ht="20.25" customHeight="1">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row>
    <row r="11" spans="1:55" ht="20.25" customHeight="1">
      <c r="A11" s="240" t="s">
        <v>458</v>
      </c>
      <c r="B11" s="241"/>
      <c r="C11" s="241"/>
      <c r="D11" s="241"/>
      <c r="E11" s="241"/>
      <c r="F11" s="241"/>
      <c r="G11" s="241"/>
      <c r="H11" s="241"/>
      <c r="I11" s="241"/>
      <c r="J11" s="241"/>
      <c r="K11" s="241"/>
      <c r="L11" s="242"/>
      <c r="M11" s="86"/>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row>
    <row r="12" spans="1:55" ht="54.75" customHeight="1">
      <c r="A12" s="74" t="s">
        <v>442</v>
      </c>
      <c r="B12" s="74" t="s">
        <v>443</v>
      </c>
      <c r="C12" s="74" t="s">
        <v>56</v>
      </c>
      <c r="D12" s="87" t="s">
        <v>444</v>
      </c>
      <c r="E12" s="74" t="s">
        <v>445</v>
      </c>
      <c r="F12" s="74" t="s">
        <v>446</v>
      </c>
      <c r="G12" s="74" t="s">
        <v>447</v>
      </c>
      <c r="H12" s="74" t="s">
        <v>169</v>
      </c>
      <c r="I12" s="74" t="s">
        <v>170</v>
      </c>
      <c r="J12" s="74" t="s">
        <v>171</v>
      </c>
      <c r="K12" s="88" t="s">
        <v>448</v>
      </c>
      <c r="L12" s="74" t="s">
        <v>173</v>
      </c>
      <c r="M12" s="89"/>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row>
    <row r="13" spans="1:55" ht="24.75" customHeight="1">
      <c r="A13" s="76" t="s">
        <v>450</v>
      </c>
      <c r="B13" s="76" t="s">
        <v>451</v>
      </c>
      <c r="C13" s="243" t="s">
        <v>459</v>
      </c>
      <c r="D13" s="91" t="s">
        <v>453</v>
      </c>
      <c r="E13" s="92">
        <f t="shared" ref="E13:L13" si="0">E5/$E$5</f>
        <v>1</v>
      </c>
      <c r="F13" s="92">
        <f t="shared" si="0"/>
        <v>1</v>
      </c>
      <c r="G13" s="92">
        <f t="shared" si="0"/>
        <v>0.2857142857142857</v>
      </c>
      <c r="H13" s="92">
        <f t="shared" si="0"/>
        <v>1</v>
      </c>
      <c r="I13" s="92">
        <f t="shared" si="0"/>
        <v>1</v>
      </c>
      <c r="J13" s="92">
        <f t="shared" si="0"/>
        <v>1</v>
      </c>
      <c r="K13" s="93">
        <f t="shared" si="0"/>
        <v>1</v>
      </c>
      <c r="L13" s="92">
        <f t="shared" si="0"/>
        <v>0.7142857142857143</v>
      </c>
      <c r="M13" s="43"/>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row>
    <row r="14" spans="1:55" ht="20.25" customHeight="1">
      <c r="A14" s="76" t="s">
        <v>450</v>
      </c>
      <c r="B14" s="76" t="s">
        <v>451</v>
      </c>
      <c r="C14" s="238"/>
      <c r="D14" s="82" t="s">
        <v>454</v>
      </c>
      <c r="E14" s="92">
        <f t="shared" ref="E14:L14" si="1">E6/$E$6</f>
        <v>1</v>
      </c>
      <c r="F14" s="92">
        <f t="shared" si="1"/>
        <v>1</v>
      </c>
      <c r="G14" s="92">
        <f t="shared" si="1"/>
        <v>0.33333333333333331</v>
      </c>
      <c r="H14" s="92">
        <f t="shared" si="1"/>
        <v>1</v>
      </c>
      <c r="I14" s="92">
        <f t="shared" si="1"/>
        <v>1</v>
      </c>
      <c r="J14" s="92">
        <f t="shared" si="1"/>
        <v>1</v>
      </c>
      <c r="K14" s="93">
        <f t="shared" si="1"/>
        <v>1</v>
      </c>
      <c r="L14" s="92">
        <f t="shared" si="1"/>
        <v>0.66666666666666663</v>
      </c>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row>
    <row r="15" spans="1:55" ht="20.25" customHeight="1">
      <c r="A15" s="83"/>
      <c r="B15" s="83"/>
      <c r="C15" s="238"/>
      <c r="D15" s="82" t="s">
        <v>455</v>
      </c>
      <c r="E15" s="92" t="e">
        <f t="shared" ref="E15:L15" si="2">E7/$E$7</f>
        <v>#DIV/0!</v>
      </c>
      <c r="F15" s="92" t="e">
        <f t="shared" si="2"/>
        <v>#DIV/0!</v>
      </c>
      <c r="G15" s="92" t="e">
        <f t="shared" si="2"/>
        <v>#DIV/0!</v>
      </c>
      <c r="H15" s="92" t="e">
        <f t="shared" si="2"/>
        <v>#DIV/0!</v>
      </c>
      <c r="I15" s="92" t="e">
        <f t="shared" si="2"/>
        <v>#DIV/0!</v>
      </c>
      <c r="J15" s="92" t="e">
        <f t="shared" si="2"/>
        <v>#DIV/0!</v>
      </c>
      <c r="K15" s="92" t="e">
        <f t="shared" si="2"/>
        <v>#DIV/0!</v>
      </c>
      <c r="L15" s="94" t="e">
        <f t="shared" si="2"/>
        <v>#DIV/0!</v>
      </c>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row>
    <row r="16" spans="1:55" ht="20.25" customHeight="1">
      <c r="A16" s="76" t="s">
        <v>450</v>
      </c>
      <c r="B16" s="76" t="s">
        <v>451</v>
      </c>
      <c r="C16" s="238"/>
      <c r="D16" s="82" t="s">
        <v>456</v>
      </c>
      <c r="E16" s="92">
        <f t="shared" ref="E16:L16" si="3">E8/$E$8</f>
        <v>1</v>
      </c>
      <c r="F16" s="92">
        <f t="shared" si="3"/>
        <v>0.5</v>
      </c>
      <c r="G16" s="92">
        <f t="shared" si="3"/>
        <v>0.5</v>
      </c>
      <c r="H16" s="92">
        <f t="shared" si="3"/>
        <v>0.5</v>
      </c>
      <c r="I16" s="92">
        <f t="shared" si="3"/>
        <v>1</v>
      </c>
      <c r="J16" s="92">
        <f t="shared" si="3"/>
        <v>0.5</v>
      </c>
      <c r="K16" s="92">
        <f t="shared" si="3"/>
        <v>0.5</v>
      </c>
      <c r="L16" s="92">
        <f t="shared" si="3"/>
        <v>0.5</v>
      </c>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row>
    <row r="17" spans="1:55" ht="20.25" customHeight="1">
      <c r="A17" s="83"/>
      <c r="B17" s="83"/>
      <c r="C17" s="239"/>
      <c r="D17" s="82" t="s">
        <v>457</v>
      </c>
      <c r="E17" s="92" t="e">
        <f t="shared" ref="E17:L17" si="4">E9/$E$9</f>
        <v>#DIV/0!</v>
      </c>
      <c r="F17" s="92" t="e">
        <f t="shared" si="4"/>
        <v>#DIV/0!</v>
      </c>
      <c r="G17" s="92" t="e">
        <f t="shared" si="4"/>
        <v>#DIV/0!</v>
      </c>
      <c r="H17" s="92" t="e">
        <f t="shared" si="4"/>
        <v>#DIV/0!</v>
      </c>
      <c r="I17" s="92" t="e">
        <f t="shared" si="4"/>
        <v>#DIV/0!</v>
      </c>
      <c r="J17" s="92" t="e">
        <f t="shared" si="4"/>
        <v>#DIV/0!</v>
      </c>
      <c r="K17" s="92" t="e">
        <f t="shared" si="4"/>
        <v>#DIV/0!</v>
      </c>
      <c r="L17" s="92" t="e">
        <f t="shared" si="4"/>
        <v>#DIV/0!</v>
      </c>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row>
    <row r="18" spans="1:55" ht="20.2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row>
    <row r="19" spans="1:55"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row>
    <row r="20" spans="1:55"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row>
    <row r="21" spans="1:55" ht="17.25" customHeight="1">
      <c r="A21" s="95"/>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row>
    <row r="22" spans="1:55" ht="17.25" customHeight="1">
      <c r="A22" s="95"/>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row>
    <row r="23" spans="1:55"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row>
    <row r="24" spans="1:55"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row>
    <row r="25" spans="1:55"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row>
    <row r="26" spans="1:55"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row>
    <row r="27" spans="1:55"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row>
    <row r="28" spans="1:55"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row>
    <row r="29" spans="1:55"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row>
    <row r="30" spans="1:55"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row>
    <row r="31" spans="1:55"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row>
    <row r="32" spans="1:55"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row>
    <row r="33" spans="1:55"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row>
    <row r="34" spans="1:55"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row>
    <row r="35" spans="1:55"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row>
    <row r="36" spans="1:55"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row>
    <row r="37" spans="1:55"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row>
    <row r="38" spans="1:55"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row>
    <row r="39" spans="1:55"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row>
    <row r="40" spans="1:55"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row>
    <row r="41" spans="1:55"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row>
    <row r="42" spans="1:55"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row>
    <row r="43" spans="1:55" ht="17.25" customHeight="1">
      <c r="A43" s="39"/>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row>
    <row r="44" spans="1:55"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row>
    <row r="45" spans="1:55"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row>
    <row r="46" spans="1:55"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row>
    <row r="47" spans="1:55"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row>
    <row r="48" spans="1:55"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row>
    <row r="49" spans="1:55"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row>
    <row r="50" spans="1:55"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row>
    <row r="51" spans="1:55"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row>
    <row r="52" spans="1:55"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row>
    <row r="53" spans="1:55"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row>
    <row r="54" spans="1:55"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row>
    <row r="55" spans="1:55"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row>
    <row r="56" spans="1:55"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row>
    <row r="57" spans="1:55"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row>
    <row r="58" spans="1:55"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row>
    <row r="59" spans="1:55"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row>
    <row r="60" spans="1:55"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row>
    <row r="61" spans="1:55"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row>
    <row r="62" spans="1:55"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row>
    <row r="63" spans="1:55"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row>
    <row r="64" spans="1:55"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row>
    <row r="65" spans="1:55"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row>
    <row r="66" spans="1:55"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row>
    <row r="67" spans="1:55"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row>
    <row r="68" spans="1:55"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row>
    <row r="69" spans="1:55"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row>
    <row r="70" spans="1:55"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row>
    <row r="71" spans="1:55"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row>
    <row r="72" spans="1:55"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row>
    <row r="73" spans="1:55"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row>
    <row r="74" spans="1:55"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row>
    <row r="75" spans="1:55"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row>
    <row r="76" spans="1:55"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row>
    <row r="77" spans="1:55"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row>
    <row r="78" spans="1:55"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row>
    <row r="79" spans="1:55"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row>
    <row r="80" spans="1:55"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row>
    <row r="81" spans="1:55"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row>
    <row r="82" spans="1:55"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row>
    <row r="83" spans="1:55"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row>
    <row r="84" spans="1:55"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row>
    <row r="85" spans="1:55"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row>
    <row r="86" spans="1:55"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row>
    <row r="87" spans="1:55"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row>
    <row r="88" spans="1:55"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row>
    <row r="89" spans="1:55"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row>
    <row r="90" spans="1:55"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row>
    <row r="91" spans="1:55"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row>
    <row r="92" spans="1:55"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row>
    <row r="93" spans="1:55"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row>
    <row r="94" spans="1:55"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row>
    <row r="95" spans="1:55"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row>
    <row r="96" spans="1:55"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row>
    <row r="97" spans="1:55"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row>
    <row r="98" spans="1:55"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row>
    <row r="99" spans="1:55"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row>
    <row r="100" spans="1:55"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row>
    <row r="101" spans="1:55"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row>
    <row r="102" spans="1:55"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row>
    <row r="103" spans="1:55"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row>
    <row r="104" spans="1:55"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row>
    <row r="105" spans="1:55"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row>
    <row r="106" spans="1:55"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row>
    <row r="107" spans="1:55"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row>
    <row r="108" spans="1:55"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row>
    <row r="109" spans="1:55"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row>
    <row r="110" spans="1:55"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row>
    <row r="111" spans="1:55"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row>
    <row r="112" spans="1:55"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row>
    <row r="113" spans="1:55"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row>
    <row r="114" spans="1:55"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row>
    <row r="115" spans="1:55"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row>
    <row r="116" spans="1:55"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row>
    <row r="117" spans="1:55"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row>
    <row r="118" spans="1:55"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row>
    <row r="119" spans="1:55"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row>
    <row r="120" spans="1:55"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row>
    <row r="121" spans="1:55"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row>
    <row r="122" spans="1:55"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row>
    <row r="123" spans="1:55"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row>
    <row r="124" spans="1:55"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row>
    <row r="125" spans="1:55"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row>
    <row r="126" spans="1:55"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row>
    <row r="127" spans="1:55"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row>
    <row r="128" spans="1:55"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row>
    <row r="129" spans="1:55"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row>
    <row r="130" spans="1:55"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row>
    <row r="131" spans="1:55"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row>
    <row r="132" spans="1:55"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row>
    <row r="133" spans="1:55"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row>
    <row r="134" spans="1:55"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row>
    <row r="135" spans="1:55"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row>
    <row r="136" spans="1:55"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row>
    <row r="137" spans="1:55"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row>
    <row r="138" spans="1:55"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row>
    <row r="139" spans="1:55"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row>
    <row r="140" spans="1:55"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row>
    <row r="141" spans="1:55"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row>
    <row r="142" spans="1:55"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row>
    <row r="143" spans="1:55"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row>
    <row r="144" spans="1:55"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row>
    <row r="145" spans="1:55"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row>
    <row r="146" spans="1:55"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row>
    <row r="147" spans="1:55"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row>
    <row r="148" spans="1:55"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row>
    <row r="149" spans="1:55"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row>
    <row r="150" spans="1:55"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row>
    <row r="151" spans="1:55"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row>
    <row r="152" spans="1:55"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row>
    <row r="153" spans="1:55"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row>
    <row r="154" spans="1:55"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row>
    <row r="155" spans="1:55"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row>
    <row r="156" spans="1:55"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row>
    <row r="157" spans="1:55"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row>
    <row r="158" spans="1:55"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row>
    <row r="159" spans="1:55"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row>
    <row r="160" spans="1:55"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row>
    <row r="161" spans="1:55"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row>
    <row r="162" spans="1:55"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row>
    <row r="163" spans="1:55"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row>
    <row r="164" spans="1:55"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row>
    <row r="165" spans="1:55"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row>
    <row r="166" spans="1:55"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row>
    <row r="167" spans="1:55"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row>
    <row r="168" spans="1:55"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row>
    <row r="169" spans="1:55"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row>
    <row r="170" spans="1:55"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row>
    <row r="171" spans="1:55"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row>
    <row r="172" spans="1:55"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row>
    <row r="173" spans="1:55"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row>
    <row r="174" spans="1:55"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row>
    <row r="175" spans="1:55"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row>
    <row r="176" spans="1:55"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row>
    <row r="177" spans="1:55"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row>
    <row r="178" spans="1:55"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row>
    <row r="179" spans="1:55"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row>
    <row r="180" spans="1:55"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row>
    <row r="181" spans="1:55"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row>
    <row r="182" spans="1:55"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row>
    <row r="183" spans="1:55"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row>
    <row r="184" spans="1:55"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row>
    <row r="185" spans="1:55"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row>
    <row r="186" spans="1:55"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row>
    <row r="187" spans="1:55"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row>
    <row r="188" spans="1:55"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row>
    <row r="189" spans="1:55"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row>
    <row r="190" spans="1:55"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row>
    <row r="191" spans="1:55"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row>
    <row r="192" spans="1:55"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row>
    <row r="193" spans="1:55"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row>
    <row r="194" spans="1:55"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row>
    <row r="195" spans="1:55"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row>
    <row r="196" spans="1:55"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row>
    <row r="197" spans="1:55"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row>
    <row r="198" spans="1:55"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row>
    <row r="199" spans="1:55"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row>
    <row r="200" spans="1:55"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row>
    <row r="201" spans="1:55"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row>
    <row r="202" spans="1:55"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row>
    <row r="203" spans="1:55"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row>
    <row r="204" spans="1:55"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row>
    <row r="205" spans="1:55"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row>
    <row r="206" spans="1:55"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row>
    <row r="207" spans="1:55"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row>
    <row r="208" spans="1:55"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row>
    <row r="209" spans="1:55"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row>
    <row r="210" spans="1:55"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row>
    <row r="211" spans="1:55"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row>
    <row r="212" spans="1:55"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row>
    <row r="213" spans="1:55"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row>
    <row r="214" spans="1:55"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row>
    <row r="215" spans="1:55"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row>
    <row r="216" spans="1:55"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row>
    <row r="217" spans="1:55"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row>
    <row r="218" spans="1:55"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row>
    <row r="219" spans="1:55"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row>
    <row r="220" spans="1:55"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row>
    <row r="221" spans="1:55"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row>
    <row r="222" spans="1:55"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row>
    <row r="223" spans="1:55"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row>
    <row r="224" spans="1:55"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row>
    <row r="225" spans="1:55"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row>
    <row r="226" spans="1:55"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row>
    <row r="227" spans="1:55"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row>
    <row r="228" spans="1:55"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row>
    <row r="229" spans="1:55"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row>
    <row r="230" spans="1:55"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row>
    <row r="231" spans="1:55"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row>
    <row r="232" spans="1:55"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row>
    <row r="233" spans="1:55"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row>
    <row r="234" spans="1:55"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row>
    <row r="235" spans="1:55"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row>
    <row r="236" spans="1:55"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row>
    <row r="237" spans="1:55"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row>
    <row r="238" spans="1:55"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row>
    <row r="239" spans="1:55"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row>
    <row r="240" spans="1:55"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row>
    <row r="241" spans="1:55"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row>
    <row r="242" spans="1:55"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row>
    <row r="243" spans="1:55"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row>
    <row r="244" spans="1:55"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row>
    <row r="245" spans="1:55"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row>
    <row r="246" spans="1:55"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row>
    <row r="247" spans="1:55"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row>
    <row r="248" spans="1:55"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row>
    <row r="249" spans="1:55"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row>
    <row r="250" spans="1:55"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row>
    <row r="251" spans="1:55"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row>
    <row r="252" spans="1:55"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row>
    <row r="253" spans="1:55"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row>
    <row r="254" spans="1:55"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row>
    <row r="255" spans="1:55"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row>
    <row r="256" spans="1:55"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row>
    <row r="257" spans="1:55"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row>
    <row r="258" spans="1:55"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row>
    <row r="259" spans="1:55"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row>
    <row r="260" spans="1:55"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row>
    <row r="261" spans="1:55"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row>
    <row r="262" spans="1:55"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row>
    <row r="263" spans="1:55"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row>
    <row r="264" spans="1:55"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row>
    <row r="265" spans="1:55"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row>
    <row r="266" spans="1:55"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row>
    <row r="267" spans="1:55"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row>
    <row r="268" spans="1:55"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row>
    <row r="269" spans="1:55"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row>
    <row r="270" spans="1:55"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row>
    <row r="271" spans="1:55"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row>
    <row r="272" spans="1:55"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row>
    <row r="273" spans="1:55"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row>
    <row r="274" spans="1:55"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row>
    <row r="275" spans="1:55"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row>
    <row r="276" spans="1:55"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row>
    <row r="277" spans="1:55"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row>
    <row r="278" spans="1:55"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row>
    <row r="279" spans="1:55"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row>
    <row r="280" spans="1:55"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row>
    <row r="281" spans="1:55"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row>
    <row r="282" spans="1:55"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row>
    <row r="283" spans="1:55"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row>
    <row r="284" spans="1:55"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row>
    <row r="285" spans="1:55"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row>
    <row r="286" spans="1:55"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row>
    <row r="287" spans="1:55"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row>
    <row r="288" spans="1:55"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row>
    <row r="289" spans="1:55"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row>
    <row r="290" spans="1:55"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row>
    <row r="291" spans="1:55"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row>
    <row r="292" spans="1:55"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row>
    <row r="293" spans="1:55"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row>
    <row r="294" spans="1:55"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row>
    <row r="295" spans="1:55"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row>
    <row r="296" spans="1:55"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row>
    <row r="297" spans="1:55"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row>
    <row r="298" spans="1:55"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row>
    <row r="299" spans="1:55"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row>
    <row r="300" spans="1:55"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row>
    <row r="301" spans="1:55"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row>
    <row r="302" spans="1:55"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row>
    <row r="303" spans="1:55"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row>
    <row r="304" spans="1:55"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row>
    <row r="305" spans="1:55"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row>
    <row r="306" spans="1:55"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row>
    <row r="307" spans="1:55"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row>
    <row r="308" spans="1:55"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row>
    <row r="309" spans="1:55"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row>
    <row r="310" spans="1:55"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row>
    <row r="311" spans="1:55"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row>
    <row r="312" spans="1:55"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row>
    <row r="313" spans="1:55"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row>
    <row r="314" spans="1:55"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row>
    <row r="315" spans="1:55"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row>
    <row r="316" spans="1:55"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row>
    <row r="317" spans="1:55"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row>
    <row r="318" spans="1:55"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row>
    <row r="319" spans="1:55"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row>
    <row r="320" spans="1:55"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row>
    <row r="321" spans="1:55"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row>
    <row r="322" spans="1:55"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row>
    <row r="323" spans="1:55"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row>
    <row r="324" spans="1:55"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row>
    <row r="325" spans="1:55"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row>
    <row r="326" spans="1:55"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row>
    <row r="327" spans="1:55"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row>
    <row r="328" spans="1:55"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row>
    <row r="329" spans="1:55"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row>
    <row r="330" spans="1:55"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row>
    <row r="331" spans="1:55"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row>
    <row r="332" spans="1:55"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row>
    <row r="333" spans="1:55"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row>
    <row r="334" spans="1:55"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row>
    <row r="335" spans="1:55"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row>
    <row r="336" spans="1:55"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row>
    <row r="337" spans="1:55"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row>
    <row r="338" spans="1:55"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row>
    <row r="339" spans="1:55"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row>
    <row r="340" spans="1:55"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row>
    <row r="341" spans="1:55"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row>
    <row r="342" spans="1:55"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row>
    <row r="343" spans="1:55"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row>
    <row r="344" spans="1:55"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row>
    <row r="345" spans="1:55"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row>
    <row r="346" spans="1:55"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row>
    <row r="347" spans="1:55"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row>
    <row r="348" spans="1:55"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row>
    <row r="349" spans="1:55"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row>
    <row r="350" spans="1:55"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row>
    <row r="351" spans="1:55"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row>
    <row r="352" spans="1:55"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row>
    <row r="353" spans="1:55"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row>
    <row r="354" spans="1:55"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row>
    <row r="355" spans="1:55"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row>
    <row r="356" spans="1:55"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row>
    <row r="357" spans="1:55"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row>
    <row r="358" spans="1:55"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row>
    <row r="359" spans="1:55"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row>
    <row r="360" spans="1:55"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row>
    <row r="361" spans="1:55"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row>
    <row r="362" spans="1:55"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row>
    <row r="363" spans="1:55"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row>
    <row r="364" spans="1:55"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row>
    <row r="365" spans="1:55"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row>
    <row r="366" spans="1:55"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row>
    <row r="367" spans="1:55"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row>
    <row r="368" spans="1:55"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row>
    <row r="369" spans="1:55"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row>
    <row r="370" spans="1:55"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row>
    <row r="371" spans="1:55"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row>
    <row r="372" spans="1:55"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row>
    <row r="373" spans="1:55"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row>
    <row r="374" spans="1:55"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row>
    <row r="375" spans="1:55"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row>
    <row r="376" spans="1:55"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row>
    <row r="377" spans="1:55"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row>
    <row r="378" spans="1:55"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row>
    <row r="379" spans="1:55"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row>
    <row r="380" spans="1:55"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row>
    <row r="381" spans="1:55"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row>
    <row r="382" spans="1:55"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row>
    <row r="383" spans="1:55"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row>
    <row r="384" spans="1:55"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row>
    <row r="385" spans="1:55"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row>
    <row r="386" spans="1:55"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row>
    <row r="387" spans="1:55"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row>
    <row r="388" spans="1:55"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row>
    <row r="389" spans="1:55"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row>
    <row r="390" spans="1:55"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row>
    <row r="391" spans="1:55"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row>
    <row r="392" spans="1:55"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row>
    <row r="393" spans="1:55"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row>
    <row r="394" spans="1:55"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row>
    <row r="395" spans="1:55"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row>
    <row r="396" spans="1:55"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row>
    <row r="397" spans="1:55"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row>
    <row r="398" spans="1:55"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row>
    <row r="399" spans="1:55"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row>
    <row r="400" spans="1:55"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row>
    <row r="401" spans="1:55"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row>
    <row r="402" spans="1:55"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row>
    <row r="403" spans="1:55"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row>
    <row r="404" spans="1:55"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row>
    <row r="405" spans="1:55"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row>
    <row r="406" spans="1:55"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row>
    <row r="407" spans="1:55"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row>
    <row r="408" spans="1:55"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row>
    <row r="409" spans="1:55"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row>
    <row r="410" spans="1:55"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row>
    <row r="411" spans="1:55"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row>
    <row r="412" spans="1:55"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row>
    <row r="413" spans="1:55"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row>
    <row r="414" spans="1:55"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row>
    <row r="415" spans="1:55"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row>
    <row r="416" spans="1:55"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row>
    <row r="417" spans="1:55"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row>
    <row r="418" spans="1:55"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row>
    <row r="419" spans="1:55"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row>
    <row r="420" spans="1:55"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row>
    <row r="421" spans="1:55"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row>
    <row r="422" spans="1:55"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row>
    <row r="423" spans="1:55"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row>
    <row r="424" spans="1:55"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row>
    <row r="425" spans="1:55"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row>
    <row r="426" spans="1:55"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row>
    <row r="427" spans="1:55"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row>
    <row r="428" spans="1:55"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row>
    <row r="429" spans="1:55"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row>
    <row r="430" spans="1:55"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row>
    <row r="431" spans="1:55"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row>
    <row r="432" spans="1:55"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row>
    <row r="433" spans="1:55"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row>
    <row r="434" spans="1:55"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row>
    <row r="435" spans="1:55"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row>
    <row r="436" spans="1:55"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row>
    <row r="437" spans="1:55"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row>
    <row r="438" spans="1:55"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row>
    <row r="439" spans="1:55"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row>
    <row r="440" spans="1:55"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row>
    <row r="441" spans="1:55"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row>
    <row r="442" spans="1:55"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row>
    <row r="443" spans="1:55"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row>
    <row r="444" spans="1:55"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row>
    <row r="445" spans="1:55"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row>
    <row r="446" spans="1:55"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row>
    <row r="447" spans="1:55"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row>
    <row r="448" spans="1:55"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row>
    <row r="449" spans="1:55"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row>
    <row r="450" spans="1:55"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row>
    <row r="451" spans="1:55"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row>
    <row r="452" spans="1:55"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row>
    <row r="453" spans="1:55"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row>
    <row r="454" spans="1:55"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row>
    <row r="455" spans="1:55"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row>
    <row r="456" spans="1:55"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row>
    <row r="457" spans="1:55"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row>
    <row r="458" spans="1:55"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row>
    <row r="459" spans="1:55"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row>
    <row r="460" spans="1:55"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row>
    <row r="461" spans="1:55"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row>
    <row r="462" spans="1:55"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row>
    <row r="463" spans="1:55"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row>
    <row r="464" spans="1:55"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row>
    <row r="465" spans="1:55"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row>
    <row r="466" spans="1:55"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row>
    <row r="467" spans="1:55"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row>
    <row r="468" spans="1:55"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row>
    <row r="469" spans="1:55"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row>
    <row r="470" spans="1:55"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row>
    <row r="471" spans="1:55"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row>
    <row r="472" spans="1:55"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row>
    <row r="473" spans="1:55"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row>
    <row r="474" spans="1:55"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row>
    <row r="475" spans="1:55"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row>
    <row r="476" spans="1:55"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row>
    <row r="477" spans="1:55"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row>
    <row r="478" spans="1:55"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row>
    <row r="479" spans="1:55"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row>
    <row r="480" spans="1:55"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row>
    <row r="481" spans="1:55"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row>
    <row r="482" spans="1:55"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row>
    <row r="483" spans="1:55"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row>
    <row r="484" spans="1:55"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row>
    <row r="485" spans="1:55"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row>
    <row r="486" spans="1:55"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row>
    <row r="487" spans="1:55"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row>
    <row r="488" spans="1:55"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row>
    <row r="489" spans="1:55"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row>
    <row r="490" spans="1:55"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row>
    <row r="491" spans="1:55"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row>
    <row r="492" spans="1:55"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row>
    <row r="493" spans="1:55"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row>
    <row r="494" spans="1:55"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row>
    <row r="495" spans="1:55"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row>
    <row r="496" spans="1:55"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row>
    <row r="497" spans="1:55"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row>
    <row r="498" spans="1:55"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row>
    <row r="499" spans="1:55"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row>
    <row r="500" spans="1:55"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row>
    <row r="501" spans="1:55"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row>
    <row r="502" spans="1:55"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row>
    <row r="503" spans="1:55"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row>
    <row r="504" spans="1:55"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row>
    <row r="505" spans="1:55"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row>
    <row r="506" spans="1:55"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row>
    <row r="507" spans="1:55"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row>
    <row r="508" spans="1:55"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row>
    <row r="509" spans="1:55"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row>
    <row r="510" spans="1:55"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row>
    <row r="511" spans="1:55"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row>
    <row r="512" spans="1:55"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row>
    <row r="513" spans="1:55"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row>
    <row r="514" spans="1:55"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row>
    <row r="515" spans="1:55"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row>
    <row r="516" spans="1:55"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row>
    <row r="517" spans="1:55"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row>
    <row r="518" spans="1:55"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row>
    <row r="519" spans="1:55"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row>
    <row r="520" spans="1:55"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row>
    <row r="521" spans="1:55"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row>
    <row r="522" spans="1:55"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row>
    <row r="523" spans="1:55"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row>
    <row r="524" spans="1:55"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row>
    <row r="525" spans="1:55"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row>
    <row r="526" spans="1:55"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row>
    <row r="527" spans="1:55"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row>
    <row r="528" spans="1:55"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row>
    <row r="529" spans="1:55"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row>
    <row r="530" spans="1:55"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row>
    <row r="531" spans="1:55"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row>
    <row r="532" spans="1:55"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row>
    <row r="533" spans="1:55"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row>
    <row r="534" spans="1:55"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row>
    <row r="535" spans="1:55"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row>
    <row r="536" spans="1:55"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row>
    <row r="537" spans="1:55"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row>
    <row r="538" spans="1:55"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row>
    <row r="539" spans="1:55"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row>
    <row r="540" spans="1:55"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row>
    <row r="541" spans="1:55"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row>
    <row r="542" spans="1:55"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row>
    <row r="543" spans="1:55"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row>
    <row r="544" spans="1:55"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row>
    <row r="545" spans="1:55"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row>
    <row r="546" spans="1:55"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row>
    <row r="547" spans="1:55"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row>
    <row r="548" spans="1:55"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row>
    <row r="549" spans="1:55"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row>
    <row r="550" spans="1:55"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row>
    <row r="551" spans="1:55"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row>
    <row r="552" spans="1:55"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row>
    <row r="553" spans="1:55"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row>
    <row r="554" spans="1:55"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row>
    <row r="555" spans="1:55"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row>
    <row r="556" spans="1:55"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row>
    <row r="557" spans="1:55"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row>
    <row r="558" spans="1:55"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row>
    <row r="559" spans="1:55"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row>
    <row r="560" spans="1:55"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row>
    <row r="561" spans="1:55"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row>
    <row r="562" spans="1:55"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row>
    <row r="563" spans="1:55"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row>
    <row r="564" spans="1:55"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row>
    <row r="565" spans="1:55"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row>
    <row r="566" spans="1:55"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row>
    <row r="567" spans="1:55"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row>
    <row r="568" spans="1:55"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row>
    <row r="569" spans="1:55"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row>
    <row r="570" spans="1:55"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row>
    <row r="571" spans="1:55"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row>
    <row r="572" spans="1:55"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row>
    <row r="573" spans="1:55"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row>
    <row r="574" spans="1:55"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row>
    <row r="575" spans="1:55"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row>
    <row r="576" spans="1:55"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row>
    <row r="577" spans="1:55"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row>
    <row r="578" spans="1:55"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row>
    <row r="579" spans="1:55"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row>
    <row r="580" spans="1:55"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row>
    <row r="581" spans="1:55"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row>
    <row r="582" spans="1:55"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row>
    <row r="583" spans="1:55"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row>
    <row r="584" spans="1:55"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row>
    <row r="585" spans="1:55"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row>
    <row r="586" spans="1:55"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row>
    <row r="587" spans="1:55"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row>
    <row r="588" spans="1:55"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row>
    <row r="589" spans="1:55"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row>
    <row r="590" spans="1:55"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row>
    <row r="591" spans="1:55"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row>
    <row r="592" spans="1:55"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row>
    <row r="593" spans="1:55"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row>
    <row r="594" spans="1:55"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row>
    <row r="595" spans="1:55"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row>
    <row r="596" spans="1:55"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row>
    <row r="597" spans="1:55"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row>
    <row r="598" spans="1:55"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row>
    <row r="599" spans="1:55"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row>
    <row r="600" spans="1:55"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row>
    <row r="601" spans="1:55"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row>
    <row r="602" spans="1:55"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row>
    <row r="603" spans="1:55"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row>
    <row r="604" spans="1:55"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row>
    <row r="605" spans="1:55"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row>
    <row r="606" spans="1:55"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row>
    <row r="607" spans="1:55"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row>
    <row r="608" spans="1:55"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row>
    <row r="609" spans="1:55"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row>
    <row r="610" spans="1:55"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row>
    <row r="611" spans="1:55"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row>
    <row r="612" spans="1:55"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row>
    <row r="613" spans="1:55"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row>
    <row r="614" spans="1:55"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row>
    <row r="615" spans="1:55"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row>
    <row r="616" spans="1:55"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row>
    <row r="617" spans="1:55"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row>
    <row r="618" spans="1:55"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row>
    <row r="619" spans="1:55"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row>
    <row r="620" spans="1:55"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row>
    <row r="621" spans="1:55"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row>
    <row r="622" spans="1:55"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row>
    <row r="623" spans="1:55"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row>
    <row r="624" spans="1:55"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row>
    <row r="625" spans="1:55"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row>
    <row r="626" spans="1:55"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row>
    <row r="627" spans="1:55"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row>
    <row r="628" spans="1:55"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row>
    <row r="629" spans="1:55"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row>
    <row r="630" spans="1:55"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row>
    <row r="631" spans="1:55"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row>
    <row r="632" spans="1:55"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row>
    <row r="633" spans="1:55"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row>
    <row r="634" spans="1:55"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row>
    <row r="635" spans="1:55"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row>
    <row r="636" spans="1:55"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row>
    <row r="637" spans="1:55"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row>
    <row r="638" spans="1:55"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row>
    <row r="639" spans="1:55"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row>
    <row r="640" spans="1:55"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row>
    <row r="641" spans="1:55"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row>
    <row r="642" spans="1:55"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row>
    <row r="643" spans="1:55"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row>
    <row r="644" spans="1:55"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row>
    <row r="645" spans="1:55"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row>
    <row r="646" spans="1:55"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row>
    <row r="647" spans="1:55"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row>
    <row r="648" spans="1:55"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row>
    <row r="649" spans="1:55"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row>
    <row r="650" spans="1:55"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row>
    <row r="651" spans="1:55"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row>
    <row r="652" spans="1:55"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row>
    <row r="653" spans="1:55"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row>
    <row r="654" spans="1:55"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row>
    <row r="655" spans="1:55"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row>
    <row r="656" spans="1:55"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row>
    <row r="657" spans="1:55"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row>
    <row r="658" spans="1:55"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row>
    <row r="659" spans="1:55"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row>
    <row r="660" spans="1:55"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row>
    <row r="661" spans="1:55"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row>
    <row r="662" spans="1:55"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row>
    <row r="663" spans="1:55"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row>
    <row r="664" spans="1:55"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row>
    <row r="665" spans="1:55"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row>
    <row r="666" spans="1:55"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row>
    <row r="667" spans="1:55"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row>
    <row r="668" spans="1:55"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row>
    <row r="669" spans="1:55"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row>
    <row r="670" spans="1:55"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row>
    <row r="671" spans="1:55"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row>
    <row r="672" spans="1:55"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row>
    <row r="673" spans="1:55"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row>
    <row r="674" spans="1:55"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row>
    <row r="675" spans="1:55"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row>
    <row r="676" spans="1:55"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row>
    <row r="677" spans="1:55"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row>
    <row r="678" spans="1:55"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row>
    <row r="679" spans="1:55"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row>
    <row r="680" spans="1:55"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row>
    <row r="681" spans="1:55"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row>
    <row r="682" spans="1:55"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row>
    <row r="683" spans="1:55"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row>
    <row r="684" spans="1:55"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row>
    <row r="685" spans="1:55"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row>
    <row r="686" spans="1:55"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row>
    <row r="687" spans="1:55"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row>
    <row r="688" spans="1:55"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row>
    <row r="689" spans="1:55"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row>
    <row r="690" spans="1:55"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row>
    <row r="691" spans="1:55"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row>
    <row r="692" spans="1:55"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row>
    <row r="693" spans="1:55"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row>
    <row r="694" spans="1:55"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row>
    <row r="695" spans="1:55"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row>
    <row r="696" spans="1:55"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row>
    <row r="697" spans="1:55"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row>
    <row r="698" spans="1:55"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row>
    <row r="699" spans="1:55"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row>
    <row r="700" spans="1:55"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row>
    <row r="701" spans="1:55"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row>
    <row r="702" spans="1:55"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row>
    <row r="703" spans="1:55"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row>
    <row r="704" spans="1:55"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row>
    <row r="705" spans="1:55"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row>
    <row r="706" spans="1:55"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row>
    <row r="707" spans="1:55"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row>
    <row r="708" spans="1:55"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row>
    <row r="709" spans="1:55"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row>
    <row r="710" spans="1:55"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row>
    <row r="711" spans="1:55"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row>
    <row r="712" spans="1:55"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row>
    <row r="713" spans="1:55"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row>
    <row r="714" spans="1:55"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row>
    <row r="715" spans="1:55"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row>
    <row r="716" spans="1:55"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row>
    <row r="717" spans="1:55"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row>
    <row r="718" spans="1:55"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row>
    <row r="719" spans="1:55"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row>
    <row r="720" spans="1:55"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row>
    <row r="721" spans="1:55"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row>
    <row r="722" spans="1:55"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row>
    <row r="723" spans="1:55"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row>
    <row r="724" spans="1:55"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row>
    <row r="725" spans="1:55"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row>
    <row r="726" spans="1:55"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row>
    <row r="727" spans="1:55"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row>
    <row r="728" spans="1:55"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row>
    <row r="729" spans="1:55"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row>
    <row r="730" spans="1:55"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row>
    <row r="731" spans="1:55"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row>
    <row r="732" spans="1:55"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row>
    <row r="733" spans="1:55"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row>
    <row r="734" spans="1:55"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row>
    <row r="735" spans="1:55"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row>
    <row r="736" spans="1:55"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row>
    <row r="737" spans="1:55"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row>
    <row r="738" spans="1:55"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row>
    <row r="739" spans="1:55"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row>
    <row r="740" spans="1:55"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row>
    <row r="741" spans="1:55"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row>
    <row r="742" spans="1:55"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row>
    <row r="743" spans="1:55"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row>
    <row r="744" spans="1:55"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row>
    <row r="745" spans="1:55"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row>
    <row r="746" spans="1:55"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row>
    <row r="747" spans="1:55"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row>
    <row r="748" spans="1:55"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row>
    <row r="749" spans="1:55"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row>
    <row r="750" spans="1:55"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row>
    <row r="751" spans="1:55"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row>
    <row r="752" spans="1:55"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row>
    <row r="753" spans="1:55"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row>
    <row r="754" spans="1:55"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row>
    <row r="755" spans="1:55"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row>
    <row r="756" spans="1:55"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row>
    <row r="757" spans="1:55"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row>
    <row r="758" spans="1:55"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row>
    <row r="759" spans="1:55"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row>
    <row r="760" spans="1:55"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row>
    <row r="761" spans="1:55"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row>
    <row r="762" spans="1:55"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row>
    <row r="763" spans="1:55"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row>
    <row r="764" spans="1:55"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row>
    <row r="765" spans="1:55"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row>
    <row r="766" spans="1:55"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row>
    <row r="767" spans="1:55"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row>
    <row r="768" spans="1:55"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row>
    <row r="769" spans="1:55"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row>
    <row r="770" spans="1:55"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row>
    <row r="771" spans="1:55"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row>
    <row r="772" spans="1:55"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row>
    <row r="773" spans="1:55"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row>
    <row r="774" spans="1:55"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row>
    <row r="775" spans="1:55"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row>
    <row r="776" spans="1:55"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row>
    <row r="777" spans="1:55"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row>
    <row r="778" spans="1:55"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row>
    <row r="779" spans="1:55"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row>
    <row r="780" spans="1:55"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row>
    <row r="781" spans="1:55"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row>
    <row r="782" spans="1:55"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row>
    <row r="783" spans="1:55"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row>
    <row r="784" spans="1:55"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row>
    <row r="785" spans="1:55"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row>
    <row r="786" spans="1:55"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row>
    <row r="787" spans="1:55"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row>
    <row r="788" spans="1:55"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row>
    <row r="789" spans="1:55"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row>
    <row r="790" spans="1:55"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row>
    <row r="791" spans="1:55"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row>
    <row r="792" spans="1:55"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row>
    <row r="793" spans="1:55"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row>
    <row r="794" spans="1:55"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row>
    <row r="795" spans="1:55"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row>
    <row r="796" spans="1:55"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row>
    <row r="797" spans="1:55"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row>
    <row r="798" spans="1:55"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row>
    <row r="799" spans="1:55"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row>
    <row r="800" spans="1:55"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row>
    <row r="801" spans="1:55"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row>
    <row r="802" spans="1:55"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row>
    <row r="803" spans="1:55"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row>
    <row r="804" spans="1:55"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row>
    <row r="805" spans="1:55"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row>
    <row r="806" spans="1:55"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row>
    <row r="807" spans="1:55"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row>
    <row r="808" spans="1:55"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row>
    <row r="809" spans="1:55"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row>
    <row r="810" spans="1:55"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row>
    <row r="811" spans="1:55"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row>
    <row r="812" spans="1:55"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row>
    <row r="813" spans="1:55"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row>
    <row r="814" spans="1:55"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row>
    <row r="815" spans="1:55"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row>
    <row r="816" spans="1:55"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row>
    <row r="817" spans="1:55"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row>
    <row r="818" spans="1:55"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row>
    <row r="819" spans="1:55"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row>
    <row r="820" spans="1:55"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row>
    <row r="821" spans="1:55"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row>
    <row r="822" spans="1:55"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row>
    <row r="823" spans="1:55"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row>
    <row r="824" spans="1:55"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row>
    <row r="825" spans="1:55"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row>
    <row r="826" spans="1:55"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row>
    <row r="827" spans="1:55"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row>
    <row r="828" spans="1:55"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row>
    <row r="829" spans="1:55"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row>
    <row r="830" spans="1:55"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row>
    <row r="831" spans="1:55"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row>
    <row r="832" spans="1:55"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row>
    <row r="833" spans="1:55"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row>
    <row r="834" spans="1:55"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row>
    <row r="835" spans="1:55"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row>
    <row r="836" spans="1:55"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row>
    <row r="837" spans="1:55"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row>
    <row r="838" spans="1:55"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row>
    <row r="839" spans="1:55"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row>
    <row r="840" spans="1:55"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row>
    <row r="841" spans="1:55"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row>
    <row r="842" spans="1:55"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row>
    <row r="843" spans="1:55"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row>
    <row r="844" spans="1:55"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row>
    <row r="845" spans="1:55"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row>
    <row r="846" spans="1:55"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row>
    <row r="847" spans="1:55"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row>
    <row r="848" spans="1:55"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row>
    <row r="849" spans="1:55"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row>
    <row r="850" spans="1:55"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row>
    <row r="851" spans="1:55"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row>
    <row r="852" spans="1:55"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row>
    <row r="853" spans="1:55"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row>
    <row r="854" spans="1:55"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row>
    <row r="855" spans="1:55"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row>
    <row r="856" spans="1:55"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row>
    <row r="857" spans="1:55"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row>
    <row r="858" spans="1:55"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row>
    <row r="859" spans="1:55"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row>
    <row r="860" spans="1:55"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row>
    <row r="861" spans="1:55"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row>
    <row r="862" spans="1:55"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row>
    <row r="863" spans="1:55"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row>
    <row r="864" spans="1:55"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row>
    <row r="865" spans="1:55"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row>
    <row r="866" spans="1:55"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row>
    <row r="867" spans="1:55"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row>
    <row r="868" spans="1:55"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row>
    <row r="869" spans="1:55"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row>
    <row r="870" spans="1:55"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row>
    <row r="871" spans="1:55"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row>
    <row r="872" spans="1:55"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row>
    <row r="873" spans="1:55"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row>
    <row r="874" spans="1:55"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row>
    <row r="875" spans="1:55"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row>
    <row r="876" spans="1:55"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row>
    <row r="877" spans="1:55"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row>
    <row r="878" spans="1:55"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row>
    <row r="879" spans="1:55"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row>
    <row r="880" spans="1:55"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row>
    <row r="881" spans="1:55"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row>
    <row r="882" spans="1:55"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row>
    <row r="883" spans="1:55"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row>
    <row r="884" spans="1:55"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row>
    <row r="885" spans="1:55"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row>
    <row r="886" spans="1:55"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row>
    <row r="887" spans="1:55"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row>
    <row r="888" spans="1:55"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row>
    <row r="889" spans="1:55"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row>
    <row r="890" spans="1:55"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row>
    <row r="891" spans="1:55"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row>
    <row r="892" spans="1:55"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row>
    <row r="893" spans="1:55"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row>
    <row r="894" spans="1:55"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row>
    <row r="895" spans="1:55"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row>
    <row r="896" spans="1:55"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row>
    <row r="897" spans="1:55"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row>
    <row r="898" spans="1:55"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row>
    <row r="899" spans="1:55"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row>
    <row r="900" spans="1:55"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row>
    <row r="901" spans="1:55"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row>
    <row r="902" spans="1:55"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row>
    <row r="903" spans="1:55"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row>
    <row r="904" spans="1:55"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row>
    <row r="905" spans="1:55"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row>
    <row r="906" spans="1:55"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row>
    <row r="907" spans="1:55"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row>
    <row r="908" spans="1:55"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row>
    <row r="909" spans="1:55"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row>
    <row r="910" spans="1:55"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row>
    <row r="911" spans="1:55"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row>
    <row r="912" spans="1:55"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row>
    <row r="913" spans="1:55"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row>
    <row r="914" spans="1:55"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row>
    <row r="915" spans="1:55"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row>
    <row r="916" spans="1:55"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row>
    <row r="917" spans="1:55"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row>
    <row r="918" spans="1:55"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row>
    <row r="919" spans="1:55"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row>
    <row r="920" spans="1:55"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row>
    <row r="921" spans="1:55"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row>
    <row r="922" spans="1:55"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row>
    <row r="923" spans="1:55"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row>
    <row r="924" spans="1:55"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row>
    <row r="925" spans="1:55"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row>
    <row r="926" spans="1:55"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row>
    <row r="927" spans="1:55"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row>
    <row r="928" spans="1:55"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row>
    <row r="929" spans="1:55"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row>
    <row r="930" spans="1:55"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row>
    <row r="931" spans="1:55"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row>
    <row r="932" spans="1:55"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row>
    <row r="933" spans="1:55"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row>
    <row r="934" spans="1:55"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row>
    <row r="935" spans="1:55"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row>
    <row r="936" spans="1:55"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row>
    <row r="937" spans="1:55"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row>
    <row r="938" spans="1:55"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row>
    <row r="939" spans="1:55"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row>
    <row r="940" spans="1:55"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row>
    <row r="941" spans="1:55"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row>
    <row r="942" spans="1:55"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row>
    <row r="943" spans="1:55"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row>
    <row r="944" spans="1:55"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row>
    <row r="945" spans="1:55"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row>
    <row r="946" spans="1:55"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row>
    <row r="947" spans="1:55"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row>
    <row r="948" spans="1:55"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row>
    <row r="949" spans="1:55"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row>
    <row r="950" spans="1:55"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row>
    <row r="951" spans="1:55"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row>
    <row r="952" spans="1:55"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row>
    <row r="953" spans="1:55"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row>
    <row r="954" spans="1:55"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row>
    <row r="955" spans="1:55"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row>
    <row r="956" spans="1:55"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row>
    <row r="957" spans="1:55"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row>
    <row r="958" spans="1:55"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row>
    <row r="959" spans="1:55"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row>
    <row r="960" spans="1:55"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row>
    <row r="961" spans="1:55"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row>
    <row r="962" spans="1:55"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row>
    <row r="963" spans="1:55"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row>
    <row r="964" spans="1:55"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row>
    <row r="965" spans="1:55"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row>
    <row r="966" spans="1:55"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row>
    <row r="967" spans="1:55"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row>
    <row r="968" spans="1:55"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row>
    <row r="969" spans="1:55"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row>
    <row r="970" spans="1:55"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row>
    <row r="971" spans="1:55"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row>
    <row r="972" spans="1:55"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row>
    <row r="973" spans="1:55"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row>
    <row r="974" spans="1:55"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row>
    <row r="975" spans="1:55"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row>
    <row r="976" spans="1:55"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row>
    <row r="977" spans="1:55"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row>
    <row r="978" spans="1:55"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row>
    <row r="979" spans="1:55"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row>
    <row r="980" spans="1:55"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row>
    <row r="981" spans="1:55"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row>
    <row r="982" spans="1:55"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row>
    <row r="983" spans="1:55"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row>
    <row r="984" spans="1:55"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row>
    <row r="985" spans="1:55"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row>
    <row r="986" spans="1:55"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row>
    <row r="987" spans="1:55"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row>
    <row r="988" spans="1:55"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row>
    <row r="989" spans="1:55"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row>
    <row r="990" spans="1:55"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row>
    <row r="991" spans="1:55"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row>
    <row r="992" spans="1:55"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row>
    <row r="993" spans="1:55"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row>
    <row r="994" spans="1:55"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row>
    <row r="995" spans="1:55"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row>
    <row r="996" spans="1:55"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row>
    <row r="997" spans="1:55"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row>
    <row r="998" spans="1:55"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row>
    <row r="999" spans="1:55"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row>
    <row r="1000" spans="1:55"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row>
  </sheetData>
  <mergeCells count="7">
    <mergeCell ref="A11:L11"/>
    <mergeCell ref="C13:C17"/>
    <mergeCell ref="A1:M1"/>
    <mergeCell ref="A2:K2"/>
    <mergeCell ref="L2:M2"/>
    <mergeCell ref="A3:M3"/>
    <mergeCell ref="C5:C9"/>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DDAC4"/>
  </sheetPr>
  <dimension ref="A1:AP1000"/>
  <sheetViews>
    <sheetView workbookViewId="0">
      <selection sqref="A1:M1"/>
    </sheetView>
  </sheetViews>
  <sheetFormatPr baseColWidth="10" defaultColWidth="14.42578125" defaultRowHeight="15" customHeight="1"/>
  <cols>
    <col min="1" max="2" width="15.28515625" customWidth="1"/>
    <col min="3" max="3" width="20.140625" customWidth="1"/>
    <col min="4" max="4" width="25" customWidth="1"/>
    <col min="5" max="5" width="20.28515625" customWidth="1"/>
    <col min="6" max="6" width="32.42578125" customWidth="1"/>
    <col min="7" max="7" width="25.7109375" customWidth="1"/>
    <col min="8" max="8" width="14.42578125" customWidth="1"/>
    <col min="9" max="9" width="19" customWidth="1"/>
    <col min="10" max="10" width="19.28515625" customWidth="1"/>
    <col min="11" max="11" width="21" customWidth="1"/>
    <col min="12" max="12" width="25.42578125" customWidth="1"/>
    <col min="13" max="13" width="18.42578125" customWidth="1"/>
    <col min="14" max="42" width="8.7109375" customWidth="1"/>
  </cols>
  <sheetData>
    <row r="1" spans="1:42" ht="66" customHeight="1">
      <c r="A1" s="245" t="s">
        <v>460</v>
      </c>
      <c r="B1" s="225"/>
      <c r="C1" s="225"/>
      <c r="D1" s="225"/>
      <c r="E1" s="225"/>
      <c r="F1" s="225"/>
      <c r="G1" s="225"/>
      <c r="H1" s="225"/>
      <c r="I1" s="225"/>
      <c r="J1" s="225"/>
      <c r="K1" s="225"/>
      <c r="L1" s="225"/>
      <c r="M1" s="231"/>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row>
    <row r="2" spans="1:42" ht="48" customHeight="1">
      <c r="A2" s="232" t="s">
        <v>461</v>
      </c>
      <c r="B2" s="233"/>
      <c r="C2" s="233"/>
      <c r="D2" s="233"/>
      <c r="E2" s="233"/>
      <c r="F2" s="233"/>
      <c r="G2" s="233"/>
      <c r="H2" s="233"/>
      <c r="I2" s="233"/>
      <c r="J2" s="233"/>
      <c r="K2" s="234"/>
      <c r="L2" s="246" t="s">
        <v>440</v>
      </c>
      <c r="M2" s="234"/>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row>
    <row r="3" spans="1:42" ht="32.25" customHeight="1">
      <c r="A3" s="236" t="s">
        <v>462</v>
      </c>
      <c r="B3" s="225"/>
      <c r="C3" s="225"/>
      <c r="D3" s="225"/>
      <c r="E3" s="225"/>
      <c r="F3" s="225"/>
      <c r="G3" s="225"/>
      <c r="H3" s="225"/>
      <c r="I3" s="225"/>
      <c r="J3" s="225"/>
      <c r="K3" s="225"/>
      <c r="L3" s="225"/>
      <c r="M3" s="231"/>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row>
    <row r="4" spans="1:42" ht="49.5" customHeight="1">
      <c r="A4" s="74" t="s">
        <v>442</v>
      </c>
      <c r="B4" s="74" t="s">
        <v>443</v>
      </c>
      <c r="C4" s="74" t="s">
        <v>56</v>
      </c>
      <c r="D4" s="74" t="s">
        <v>444</v>
      </c>
      <c r="E4" s="74" t="s">
        <v>445</v>
      </c>
      <c r="F4" s="74" t="s">
        <v>446</v>
      </c>
      <c r="G4" s="74" t="s">
        <v>447</v>
      </c>
      <c r="H4" s="74" t="s">
        <v>169</v>
      </c>
      <c r="I4" s="74" t="s">
        <v>170</v>
      </c>
      <c r="J4" s="74" t="s">
        <v>171</v>
      </c>
      <c r="K4" s="74" t="s">
        <v>448</v>
      </c>
      <c r="L4" s="74" t="s">
        <v>173</v>
      </c>
      <c r="M4" s="87" t="s">
        <v>449</v>
      </c>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row>
    <row r="5" spans="1:42" ht="24.75" customHeight="1">
      <c r="A5" s="76" t="s">
        <v>450</v>
      </c>
      <c r="B5" s="76" t="s">
        <v>451</v>
      </c>
      <c r="C5" s="237" t="s">
        <v>452</v>
      </c>
      <c r="D5" s="77" t="s">
        <v>453</v>
      </c>
      <c r="E5" s="78">
        <v>14</v>
      </c>
      <c r="F5" s="96">
        <v>8</v>
      </c>
      <c r="G5" s="81">
        <v>7</v>
      </c>
      <c r="H5" s="81">
        <v>3</v>
      </c>
      <c r="I5" s="81">
        <v>14</v>
      </c>
      <c r="J5" s="81">
        <v>12</v>
      </c>
      <c r="K5" s="81">
        <v>9</v>
      </c>
      <c r="L5" s="81">
        <v>9</v>
      </c>
      <c r="M5" s="82"/>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row>
    <row r="6" spans="1:42" ht="117" customHeight="1">
      <c r="A6" s="76" t="s">
        <v>450</v>
      </c>
      <c r="B6" s="76" t="s">
        <v>451</v>
      </c>
      <c r="C6" s="238"/>
      <c r="D6" s="83" t="s">
        <v>454</v>
      </c>
      <c r="E6" s="84">
        <v>12</v>
      </c>
      <c r="F6" s="96">
        <v>6</v>
      </c>
      <c r="G6" s="96">
        <v>3</v>
      </c>
      <c r="H6" s="96">
        <v>0</v>
      </c>
      <c r="I6" s="96">
        <v>12</v>
      </c>
      <c r="J6" s="96">
        <v>12</v>
      </c>
      <c r="K6" s="96">
        <v>9</v>
      </c>
      <c r="L6" s="96">
        <v>10</v>
      </c>
      <c r="M6" s="82"/>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row>
    <row r="7" spans="1:42" ht="24.75" customHeight="1">
      <c r="A7" s="83"/>
      <c r="B7" s="83"/>
      <c r="C7" s="238"/>
      <c r="D7" s="83" t="s">
        <v>455</v>
      </c>
      <c r="E7" s="78">
        <v>0</v>
      </c>
      <c r="F7" s="83"/>
      <c r="G7" s="83"/>
      <c r="H7" s="83"/>
      <c r="I7" s="83"/>
      <c r="J7" s="83"/>
      <c r="K7" s="83"/>
      <c r="L7" s="83"/>
      <c r="M7" s="82"/>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row>
    <row r="8" spans="1:42" ht="24.75" customHeight="1">
      <c r="A8" s="76" t="s">
        <v>450</v>
      </c>
      <c r="B8" s="76" t="s">
        <v>451</v>
      </c>
      <c r="C8" s="238"/>
      <c r="D8" s="83" t="s">
        <v>456</v>
      </c>
      <c r="E8" s="85">
        <v>2</v>
      </c>
      <c r="F8" s="85">
        <v>2</v>
      </c>
      <c r="G8" s="85">
        <v>2</v>
      </c>
      <c r="H8" s="85">
        <v>2</v>
      </c>
      <c r="I8" s="85">
        <v>2</v>
      </c>
      <c r="J8" s="85">
        <v>2</v>
      </c>
      <c r="K8" s="85">
        <v>2</v>
      </c>
      <c r="L8" s="85">
        <v>1</v>
      </c>
      <c r="M8" s="82"/>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row>
    <row r="9" spans="1:42" ht="24.75" customHeight="1">
      <c r="A9" s="83"/>
      <c r="B9" s="83"/>
      <c r="C9" s="239"/>
      <c r="D9" s="83" t="s">
        <v>457</v>
      </c>
      <c r="E9" s="78">
        <v>0</v>
      </c>
      <c r="F9" s="83"/>
      <c r="G9" s="83"/>
      <c r="H9" s="83"/>
      <c r="I9" s="83"/>
      <c r="J9" s="83"/>
      <c r="K9" s="83"/>
      <c r="L9" s="83"/>
      <c r="M9" s="82"/>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row>
    <row r="10" spans="1:42" ht="20.25" customHeight="1">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row>
    <row r="11" spans="1:42" ht="20.25" customHeight="1">
      <c r="A11" s="247" t="s">
        <v>463</v>
      </c>
      <c r="B11" s="225"/>
      <c r="C11" s="225"/>
      <c r="D11" s="225"/>
      <c r="E11" s="225"/>
      <c r="F11" s="225"/>
      <c r="G11" s="225"/>
      <c r="H11" s="225"/>
      <c r="I11" s="225"/>
      <c r="J11" s="225"/>
      <c r="K11" s="225"/>
      <c r="L11" s="231"/>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row>
    <row r="12" spans="1:42" ht="48" customHeight="1">
      <c r="A12" s="74" t="s">
        <v>442</v>
      </c>
      <c r="B12" s="74" t="s">
        <v>443</v>
      </c>
      <c r="C12" s="74" t="s">
        <v>56</v>
      </c>
      <c r="D12" s="74" t="s">
        <v>444</v>
      </c>
      <c r="E12" s="74" t="s">
        <v>445</v>
      </c>
      <c r="F12" s="74" t="s">
        <v>446</v>
      </c>
      <c r="G12" s="74" t="s">
        <v>447</v>
      </c>
      <c r="H12" s="74" t="s">
        <v>169</v>
      </c>
      <c r="I12" s="74" t="s">
        <v>170</v>
      </c>
      <c r="J12" s="74" t="s">
        <v>171</v>
      </c>
      <c r="K12" s="74" t="s">
        <v>448</v>
      </c>
      <c r="L12" s="74" t="s">
        <v>173</v>
      </c>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row>
    <row r="13" spans="1:42" ht="27.75" customHeight="1">
      <c r="A13" s="76" t="s">
        <v>450</v>
      </c>
      <c r="B13" s="76" t="s">
        <v>451</v>
      </c>
      <c r="C13" s="243" t="s">
        <v>459</v>
      </c>
      <c r="D13" s="77" t="s">
        <v>453</v>
      </c>
      <c r="E13" s="92">
        <f t="shared" ref="E13:L13" si="0">E5/$E$5</f>
        <v>1</v>
      </c>
      <c r="F13" s="92">
        <f t="shared" si="0"/>
        <v>0.5714285714285714</v>
      </c>
      <c r="G13" s="92">
        <f t="shared" si="0"/>
        <v>0.5</v>
      </c>
      <c r="H13" s="92">
        <f t="shared" si="0"/>
        <v>0.21428571428571427</v>
      </c>
      <c r="I13" s="92">
        <f t="shared" si="0"/>
        <v>1</v>
      </c>
      <c r="J13" s="92">
        <f t="shared" si="0"/>
        <v>0.8571428571428571</v>
      </c>
      <c r="K13" s="92">
        <f t="shared" si="0"/>
        <v>0.6428571428571429</v>
      </c>
      <c r="L13" s="92">
        <f t="shared" si="0"/>
        <v>0.6428571428571429</v>
      </c>
      <c r="M13" s="43"/>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row>
    <row r="14" spans="1:42" ht="27.75" customHeight="1">
      <c r="A14" s="76" t="s">
        <v>450</v>
      </c>
      <c r="B14" s="76" t="s">
        <v>451</v>
      </c>
      <c r="C14" s="238"/>
      <c r="D14" s="83" t="s">
        <v>454</v>
      </c>
      <c r="E14" s="92">
        <f t="shared" ref="E14:L14" si="1">E6/$E$6</f>
        <v>1</v>
      </c>
      <c r="F14" s="92">
        <f t="shared" si="1"/>
        <v>0.5</v>
      </c>
      <c r="G14" s="92">
        <f t="shared" si="1"/>
        <v>0.25</v>
      </c>
      <c r="H14" s="92">
        <f t="shared" si="1"/>
        <v>0</v>
      </c>
      <c r="I14" s="92">
        <f t="shared" si="1"/>
        <v>1</v>
      </c>
      <c r="J14" s="92">
        <f t="shared" si="1"/>
        <v>1</v>
      </c>
      <c r="K14" s="92">
        <f t="shared" si="1"/>
        <v>0.75</v>
      </c>
      <c r="L14" s="92">
        <f t="shared" si="1"/>
        <v>0.83333333333333337</v>
      </c>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row>
    <row r="15" spans="1:42" ht="27.75" customHeight="1">
      <c r="A15" s="83"/>
      <c r="B15" s="83"/>
      <c r="C15" s="238"/>
      <c r="D15" s="83" t="s">
        <v>455</v>
      </c>
      <c r="E15" s="92" t="e">
        <f t="shared" ref="E15:L15" si="2">E7/$E$7</f>
        <v>#DIV/0!</v>
      </c>
      <c r="F15" s="92" t="e">
        <f t="shared" si="2"/>
        <v>#DIV/0!</v>
      </c>
      <c r="G15" s="92" t="e">
        <f t="shared" si="2"/>
        <v>#DIV/0!</v>
      </c>
      <c r="H15" s="92" t="e">
        <f t="shared" si="2"/>
        <v>#DIV/0!</v>
      </c>
      <c r="I15" s="92" t="e">
        <f t="shared" si="2"/>
        <v>#DIV/0!</v>
      </c>
      <c r="J15" s="92" t="e">
        <f t="shared" si="2"/>
        <v>#DIV/0!</v>
      </c>
      <c r="K15" s="92" t="e">
        <f t="shared" si="2"/>
        <v>#DIV/0!</v>
      </c>
      <c r="L15" s="92" t="e">
        <f t="shared" si="2"/>
        <v>#DIV/0!</v>
      </c>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row>
    <row r="16" spans="1:42" ht="27.75" customHeight="1">
      <c r="A16" s="76" t="s">
        <v>450</v>
      </c>
      <c r="B16" s="76" t="s">
        <v>451</v>
      </c>
      <c r="C16" s="238"/>
      <c r="D16" s="83" t="s">
        <v>456</v>
      </c>
      <c r="E16" s="92">
        <f t="shared" ref="E16:L16" si="3">E8/$E$8</f>
        <v>1</v>
      </c>
      <c r="F16" s="92">
        <f t="shared" si="3"/>
        <v>1</v>
      </c>
      <c r="G16" s="92">
        <f t="shared" si="3"/>
        <v>1</v>
      </c>
      <c r="H16" s="92">
        <f t="shared" si="3"/>
        <v>1</v>
      </c>
      <c r="I16" s="92">
        <f t="shared" si="3"/>
        <v>1</v>
      </c>
      <c r="J16" s="92">
        <f t="shared" si="3"/>
        <v>1</v>
      </c>
      <c r="K16" s="92">
        <f t="shared" si="3"/>
        <v>1</v>
      </c>
      <c r="L16" s="92">
        <f t="shared" si="3"/>
        <v>0.5</v>
      </c>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row>
    <row r="17" spans="1:42" ht="27.75" customHeight="1">
      <c r="A17" s="83"/>
      <c r="B17" s="83"/>
      <c r="C17" s="239"/>
      <c r="D17" s="83" t="s">
        <v>457</v>
      </c>
      <c r="E17" s="92" t="e">
        <f t="shared" ref="E17:L17" si="4">E9/$E$9</f>
        <v>#DIV/0!</v>
      </c>
      <c r="F17" s="92" t="e">
        <f t="shared" si="4"/>
        <v>#DIV/0!</v>
      </c>
      <c r="G17" s="92" t="e">
        <f t="shared" si="4"/>
        <v>#DIV/0!</v>
      </c>
      <c r="H17" s="92" t="e">
        <f t="shared" si="4"/>
        <v>#DIV/0!</v>
      </c>
      <c r="I17" s="92" t="e">
        <f t="shared" si="4"/>
        <v>#DIV/0!</v>
      </c>
      <c r="J17" s="92" t="e">
        <f t="shared" si="4"/>
        <v>#DIV/0!</v>
      </c>
      <c r="K17" s="92" t="e">
        <f t="shared" si="4"/>
        <v>#DIV/0!</v>
      </c>
      <c r="L17" s="92" t="e">
        <f t="shared" si="4"/>
        <v>#DIV/0!</v>
      </c>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row>
    <row r="18" spans="1:42" ht="20.2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row>
    <row r="19" spans="1:42"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row>
    <row r="20" spans="1:42"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row>
    <row r="21" spans="1:42"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row>
    <row r="22" spans="1:42"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row>
    <row r="23" spans="1:42"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row>
    <row r="24" spans="1:42"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row>
    <row r="25" spans="1:42"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row>
    <row r="26" spans="1:42"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row>
    <row r="27" spans="1:42"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row>
    <row r="28" spans="1:42"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row>
    <row r="29" spans="1:42"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row>
    <row r="30" spans="1:42"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row>
    <row r="31" spans="1:42"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row>
    <row r="32" spans="1:42"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row>
    <row r="33" spans="1:42"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row>
    <row r="34" spans="1:42"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row>
    <row r="35" spans="1:42"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row>
    <row r="36" spans="1:42"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row>
    <row r="37" spans="1:42"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row>
    <row r="38" spans="1:42"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row>
    <row r="39" spans="1:42"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row>
    <row r="40" spans="1:42"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row>
    <row r="41" spans="1:42"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row>
    <row r="42" spans="1:42"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row>
    <row r="43" spans="1:42"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row>
    <row r="44" spans="1:42"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row>
    <row r="45" spans="1:42"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row>
    <row r="46" spans="1:42"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row>
    <row r="47" spans="1:42"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row>
    <row r="48" spans="1:42"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row>
    <row r="49" spans="1:42"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row>
    <row r="50" spans="1:42"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row>
    <row r="51" spans="1:42"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row>
    <row r="52" spans="1:42"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row>
    <row r="53" spans="1:42"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row>
    <row r="54" spans="1:42"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row>
    <row r="55" spans="1:42"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row>
    <row r="56" spans="1:42"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row>
    <row r="57" spans="1:42"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row>
    <row r="58" spans="1:42"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row>
    <row r="59" spans="1:42"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row>
    <row r="60" spans="1:42"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row>
    <row r="61" spans="1:42"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row>
    <row r="62" spans="1:42"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row>
    <row r="63" spans="1:42"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row>
    <row r="64" spans="1:42"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row>
    <row r="65" spans="1:42"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row>
    <row r="66" spans="1:42"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row>
    <row r="67" spans="1:42"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row>
    <row r="68" spans="1:42"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row>
    <row r="69" spans="1:42"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row>
    <row r="70" spans="1:42"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row>
    <row r="71" spans="1:42"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row>
    <row r="72" spans="1:42"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row>
    <row r="73" spans="1:42"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row>
    <row r="74" spans="1:42"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row>
    <row r="75" spans="1:42"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row>
    <row r="76" spans="1:42"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row>
    <row r="77" spans="1:42"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row>
    <row r="78" spans="1:42"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row>
    <row r="79" spans="1:42"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row>
    <row r="80" spans="1:42"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row>
    <row r="81" spans="1:42"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row>
    <row r="82" spans="1:42"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row>
    <row r="83" spans="1:42"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row>
    <row r="84" spans="1:42"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row>
    <row r="85" spans="1:42"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row>
    <row r="86" spans="1:42"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row>
    <row r="87" spans="1:42"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row>
    <row r="88" spans="1:42"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row>
    <row r="89" spans="1:42"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row>
    <row r="90" spans="1:42"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row>
    <row r="91" spans="1:42"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row>
    <row r="92" spans="1:42"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row>
    <row r="93" spans="1:42"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row>
    <row r="94" spans="1:42"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row>
    <row r="95" spans="1:42"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row>
    <row r="96" spans="1:42"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row>
    <row r="97" spans="1:42"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row>
    <row r="98" spans="1:42"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row>
    <row r="99" spans="1:42"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row>
    <row r="100" spans="1:42"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row>
    <row r="101" spans="1:42"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row>
    <row r="102" spans="1:42"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row>
    <row r="103" spans="1:42"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row>
    <row r="104" spans="1:42"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row>
    <row r="105" spans="1:42"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row>
    <row r="106" spans="1:42"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row>
    <row r="107" spans="1:42"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row>
    <row r="108" spans="1:42"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row>
    <row r="109" spans="1:42"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row>
    <row r="110" spans="1:42"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row>
    <row r="111" spans="1:42"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row>
    <row r="112" spans="1:42"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row>
    <row r="113" spans="1:42"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row>
    <row r="114" spans="1:42"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row>
    <row r="115" spans="1:42"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row>
    <row r="116" spans="1:42"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row>
    <row r="117" spans="1:42"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row>
    <row r="118" spans="1:42"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row>
    <row r="119" spans="1:42"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row>
    <row r="120" spans="1:42"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row>
    <row r="121" spans="1:42"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row>
    <row r="122" spans="1:42"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row>
    <row r="123" spans="1:42"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row>
    <row r="124" spans="1:42"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row>
    <row r="125" spans="1:42"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row>
    <row r="126" spans="1:42"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row>
    <row r="127" spans="1:42"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row>
    <row r="128" spans="1:42"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row>
    <row r="129" spans="1:42"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row>
    <row r="130" spans="1:42"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row>
    <row r="131" spans="1:42"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row>
    <row r="132" spans="1:42"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row>
    <row r="133" spans="1:42"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row>
    <row r="134" spans="1:42"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row>
    <row r="135" spans="1:42"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row>
    <row r="136" spans="1:42"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row>
    <row r="137" spans="1:42"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row>
    <row r="138" spans="1:42"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row>
    <row r="139" spans="1:42"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row>
    <row r="140" spans="1:42"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row>
    <row r="141" spans="1:42"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row>
    <row r="142" spans="1:42"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row>
    <row r="143" spans="1:42"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row>
    <row r="144" spans="1:42"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row>
    <row r="145" spans="1:42"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row>
    <row r="146" spans="1:42"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row>
    <row r="147" spans="1:42"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row>
    <row r="148" spans="1:42"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row>
    <row r="149" spans="1:42"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row>
    <row r="150" spans="1:42"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row>
    <row r="151" spans="1:42"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row>
    <row r="152" spans="1:42"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row>
    <row r="153" spans="1:42"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row>
    <row r="154" spans="1:42"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row>
    <row r="155" spans="1:42"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row>
    <row r="156" spans="1:42"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row>
    <row r="157" spans="1:42"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row>
    <row r="158" spans="1:42"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row>
    <row r="159" spans="1:42"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row>
    <row r="160" spans="1:42"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row>
    <row r="161" spans="1:42"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row>
    <row r="162" spans="1:42"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row>
    <row r="163" spans="1:42"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row>
    <row r="164" spans="1:42"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row>
    <row r="165" spans="1:42"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row>
    <row r="166" spans="1:42"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row>
    <row r="167" spans="1:42"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row>
    <row r="168" spans="1:42"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row>
    <row r="169" spans="1:42"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row>
    <row r="170" spans="1:42"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row>
    <row r="171" spans="1:42"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row>
    <row r="172" spans="1:42"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row>
    <row r="173" spans="1:42"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row>
    <row r="174" spans="1:42"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row>
    <row r="175" spans="1:42"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row>
    <row r="176" spans="1:42"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row>
    <row r="177" spans="1:42"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row>
    <row r="178" spans="1:42"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row>
    <row r="179" spans="1:42"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row>
    <row r="180" spans="1:42"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row>
    <row r="181" spans="1:42"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row>
    <row r="182" spans="1:42"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row>
    <row r="183" spans="1:42"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row>
    <row r="184" spans="1:42"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row>
    <row r="185" spans="1:42"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row>
    <row r="186" spans="1:42"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row>
    <row r="187" spans="1:42"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row>
    <row r="188" spans="1:42"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row>
    <row r="189" spans="1:42"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row>
    <row r="190" spans="1:42"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row>
    <row r="191" spans="1:42"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row>
    <row r="192" spans="1:42"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row>
    <row r="193" spans="1:42"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row>
    <row r="194" spans="1:42"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row>
    <row r="195" spans="1:42"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row>
    <row r="196" spans="1:42"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row>
    <row r="197" spans="1:42"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row>
    <row r="198" spans="1:42"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row>
    <row r="199" spans="1:42"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row>
    <row r="200" spans="1:42"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row>
    <row r="201" spans="1:42"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row>
    <row r="202" spans="1:42"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row>
    <row r="203" spans="1:42"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row>
    <row r="204" spans="1:42"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row>
    <row r="205" spans="1:42"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row>
    <row r="206" spans="1:42"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row>
    <row r="207" spans="1:42"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row>
    <row r="208" spans="1:42"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row>
    <row r="209" spans="1:42"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row>
    <row r="210" spans="1:42"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row>
    <row r="211" spans="1:42"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row>
    <row r="212" spans="1:42"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row>
    <row r="213" spans="1:42"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row>
    <row r="214" spans="1:42"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row>
    <row r="215" spans="1:42"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row>
    <row r="216" spans="1:42"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row>
    <row r="217" spans="1:42"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row>
    <row r="218" spans="1:42"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row>
    <row r="219" spans="1:42"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row>
    <row r="220" spans="1:42"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row>
    <row r="221" spans="1:42"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row>
    <row r="222" spans="1:42"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row>
    <row r="223" spans="1:42"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row>
    <row r="224" spans="1:42"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row>
    <row r="225" spans="1:42"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row>
    <row r="226" spans="1:42"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row>
    <row r="227" spans="1:42"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row>
    <row r="228" spans="1:42"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row>
    <row r="229" spans="1:42"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row>
    <row r="230" spans="1:42"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row>
    <row r="231" spans="1:42"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row>
    <row r="232" spans="1:42"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row>
    <row r="233" spans="1:42"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row>
    <row r="234" spans="1:42"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row>
    <row r="235" spans="1:42"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row>
    <row r="236" spans="1:42"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row>
    <row r="237" spans="1:42"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row>
    <row r="238" spans="1:42"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row>
    <row r="239" spans="1:42"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row>
    <row r="240" spans="1:42"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row>
    <row r="241" spans="1:42"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row>
    <row r="242" spans="1:42"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row>
    <row r="243" spans="1:42"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row>
    <row r="244" spans="1:42"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row>
    <row r="245" spans="1:42"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row>
    <row r="246" spans="1:42"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row>
    <row r="247" spans="1:42"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row>
    <row r="248" spans="1:42"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row>
    <row r="249" spans="1:42"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row>
    <row r="250" spans="1:42"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row>
    <row r="251" spans="1:42"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row>
    <row r="252" spans="1:42"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row>
    <row r="253" spans="1:42"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row>
    <row r="254" spans="1:42"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row>
    <row r="255" spans="1:42"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row>
    <row r="256" spans="1:42"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row>
    <row r="257" spans="1:42"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row>
    <row r="258" spans="1:42"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row>
    <row r="259" spans="1:42"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row>
    <row r="260" spans="1:42"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row>
    <row r="261" spans="1:42"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row>
    <row r="262" spans="1:42"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row>
    <row r="263" spans="1:42"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row>
    <row r="264" spans="1:42"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row>
    <row r="265" spans="1:42"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row>
    <row r="266" spans="1:42"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row>
    <row r="267" spans="1:42"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row>
    <row r="268" spans="1:42"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row>
    <row r="269" spans="1:42"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row>
    <row r="270" spans="1:42"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row>
    <row r="271" spans="1:42"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row>
    <row r="272" spans="1:42"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row>
    <row r="273" spans="1:42"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row>
    <row r="274" spans="1:42"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row>
    <row r="275" spans="1:42"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row>
    <row r="276" spans="1:42"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row>
    <row r="277" spans="1:42"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row>
    <row r="278" spans="1:42"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row>
    <row r="279" spans="1:42"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row>
    <row r="280" spans="1:42"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row>
    <row r="281" spans="1:42"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row>
    <row r="282" spans="1:42"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row>
    <row r="283" spans="1:42"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row>
    <row r="284" spans="1:42"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row>
    <row r="285" spans="1:42"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row>
    <row r="286" spans="1:42"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row>
    <row r="287" spans="1:42"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row>
    <row r="288" spans="1:42"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row>
    <row r="289" spans="1:42"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row>
    <row r="290" spans="1:42"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row>
    <row r="291" spans="1:42"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row>
    <row r="292" spans="1:42"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row>
    <row r="293" spans="1:42"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row>
    <row r="294" spans="1:42"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row>
    <row r="295" spans="1:42"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row>
    <row r="296" spans="1:42"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row>
    <row r="297" spans="1:42"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row>
    <row r="298" spans="1:42"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row>
    <row r="299" spans="1:42"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row>
    <row r="300" spans="1:42"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row>
    <row r="301" spans="1:42"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row>
    <row r="302" spans="1:42"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row>
    <row r="303" spans="1:42"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row>
    <row r="304" spans="1:42"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row>
    <row r="305" spans="1:42"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row>
    <row r="306" spans="1:42"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row>
    <row r="307" spans="1:42"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row>
    <row r="308" spans="1:42"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row>
    <row r="309" spans="1:42"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row>
    <row r="310" spans="1:42"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row>
    <row r="311" spans="1:42"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row>
    <row r="312" spans="1:42"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row>
    <row r="313" spans="1:42"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row>
    <row r="314" spans="1:42"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row>
    <row r="315" spans="1:42"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row>
    <row r="316" spans="1:42"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row>
    <row r="317" spans="1:42"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row>
    <row r="318" spans="1:42"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row>
    <row r="319" spans="1:42"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row>
    <row r="320" spans="1:42"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row>
    <row r="321" spans="1:42"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row>
    <row r="322" spans="1:42"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row>
    <row r="323" spans="1:42"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row>
    <row r="324" spans="1:42"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row>
    <row r="325" spans="1:42"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row>
    <row r="326" spans="1:42"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row>
    <row r="327" spans="1:42"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row>
    <row r="328" spans="1:42"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row>
    <row r="329" spans="1:42"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row>
    <row r="330" spans="1:42"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row>
    <row r="331" spans="1:42"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row>
    <row r="332" spans="1:42"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row>
    <row r="333" spans="1:42"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row>
    <row r="334" spans="1:42"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row>
    <row r="335" spans="1:42"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row>
    <row r="336" spans="1:42"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row>
    <row r="337" spans="1:42"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row>
    <row r="338" spans="1:42"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row>
    <row r="339" spans="1:42"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row>
    <row r="340" spans="1:42"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row>
    <row r="341" spans="1:42"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row>
    <row r="342" spans="1:42"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row>
    <row r="343" spans="1:42"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row>
    <row r="344" spans="1:42"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row>
    <row r="345" spans="1:42"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row>
    <row r="346" spans="1:42"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row>
    <row r="347" spans="1:42"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row>
    <row r="348" spans="1:42"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row>
    <row r="349" spans="1:42"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row>
    <row r="350" spans="1:42"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row>
    <row r="351" spans="1:42"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row>
    <row r="352" spans="1:42"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row>
    <row r="353" spans="1:42"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row>
    <row r="354" spans="1:42"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row>
    <row r="355" spans="1:42"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row>
    <row r="356" spans="1:42"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row>
    <row r="357" spans="1:42"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row>
    <row r="358" spans="1:42"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row>
    <row r="359" spans="1:42"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row>
    <row r="360" spans="1:42"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row>
    <row r="361" spans="1:42"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row>
    <row r="362" spans="1:42"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row>
    <row r="363" spans="1:42"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row>
    <row r="364" spans="1:42"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row>
    <row r="365" spans="1:42"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row>
    <row r="366" spans="1:42"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row>
    <row r="367" spans="1:42"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row>
    <row r="368" spans="1:42"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row>
    <row r="369" spans="1:42"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row>
    <row r="370" spans="1:42"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row>
    <row r="371" spans="1:42"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row>
    <row r="372" spans="1:42"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row>
    <row r="373" spans="1:42"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row>
    <row r="374" spans="1:42"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row>
    <row r="375" spans="1:42"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row>
    <row r="376" spans="1:42"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row>
    <row r="377" spans="1:42"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row>
    <row r="378" spans="1:42"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row>
    <row r="379" spans="1:42"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row>
    <row r="380" spans="1:42"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row>
    <row r="381" spans="1:42"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row>
    <row r="382" spans="1:42"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row>
    <row r="383" spans="1:42"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row>
    <row r="384" spans="1:42"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row>
    <row r="385" spans="1:42"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row>
    <row r="386" spans="1:42"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row>
    <row r="387" spans="1:42"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row>
    <row r="388" spans="1:42"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row>
    <row r="389" spans="1:42"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row>
    <row r="390" spans="1:42"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row>
    <row r="391" spans="1:42"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row>
    <row r="392" spans="1:42"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row>
    <row r="393" spans="1:42"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row>
    <row r="394" spans="1:42"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row>
    <row r="395" spans="1:42"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row>
    <row r="396" spans="1:42"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row>
    <row r="397" spans="1:42"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row>
    <row r="398" spans="1:42"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row>
    <row r="399" spans="1:42"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row>
    <row r="400" spans="1:42"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row>
    <row r="401" spans="1:42"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row>
    <row r="402" spans="1:42"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row>
    <row r="403" spans="1:42"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row>
    <row r="404" spans="1:42"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row>
    <row r="405" spans="1:42"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row>
    <row r="406" spans="1:42"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row>
    <row r="407" spans="1:42"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row>
    <row r="408" spans="1:42"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row>
    <row r="409" spans="1:42"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row>
    <row r="410" spans="1:42"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row>
    <row r="411" spans="1:42"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row>
    <row r="412" spans="1:42"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row>
    <row r="413" spans="1:42"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row>
    <row r="414" spans="1:42"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row>
    <row r="415" spans="1:42"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row>
    <row r="416" spans="1:42"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row>
    <row r="417" spans="1:42"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row>
    <row r="418" spans="1:42"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row>
    <row r="419" spans="1:42"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row>
    <row r="420" spans="1:42"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row>
    <row r="421" spans="1:42"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row>
    <row r="422" spans="1:42"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row>
    <row r="423" spans="1:42"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row>
    <row r="424" spans="1:42"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row>
    <row r="425" spans="1:42"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row>
    <row r="426" spans="1:42"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row>
    <row r="427" spans="1:42"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row>
    <row r="428" spans="1:42"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row>
    <row r="429" spans="1:42"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row>
    <row r="430" spans="1:42"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row>
    <row r="431" spans="1:42"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row>
    <row r="432" spans="1:42"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row>
    <row r="433" spans="1:42"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row>
    <row r="434" spans="1:42"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row>
    <row r="435" spans="1:42"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row>
    <row r="436" spans="1:42"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row>
    <row r="437" spans="1:42"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row>
    <row r="438" spans="1:42"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row>
    <row r="439" spans="1:42"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row>
    <row r="440" spans="1:42"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row>
    <row r="441" spans="1:42"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row>
    <row r="442" spans="1:42"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row>
    <row r="443" spans="1:42"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row>
    <row r="444" spans="1:42"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row>
    <row r="445" spans="1:42"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row>
    <row r="446" spans="1:42"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row>
    <row r="447" spans="1:42"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row>
    <row r="448" spans="1:42"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row>
    <row r="449" spans="1:42"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row>
    <row r="450" spans="1:42"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row>
    <row r="451" spans="1:42"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row>
    <row r="452" spans="1:42"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row>
    <row r="453" spans="1:42"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row>
    <row r="454" spans="1:42"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row>
    <row r="455" spans="1:42"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row>
    <row r="456" spans="1:42"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row>
    <row r="457" spans="1:42"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row>
    <row r="458" spans="1:42"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row>
    <row r="459" spans="1:42"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row>
    <row r="460" spans="1:42"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row>
    <row r="461" spans="1:42"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row>
    <row r="462" spans="1:42"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row>
    <row r="463" spans="1:42"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row>
    <row r="464" spans="1:42"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row>
    <row r="465" spans="1:42"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row>
    <row r="466" spans="1:42"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row>
    <row r="467" spans="1:42"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row>
    <row r="468" spans="1:42"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row>
    <row r="469" spans="1:42"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row>
    <row r="470" spans="1:42"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row>
    <row r="471" spans="1:42"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row>
    <row r="472" spans="1:42"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row>
    <row r="473" spans="1:42"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row>
    <row r="474" spans="1:42"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row>
    <row r="475" spans="1:42"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row>
    <row r="476" spans="1:42"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row>
    <row r="477" spans="1:42"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row>
    <row r="478" spans="1:42"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row>
    <row r="479" spans="1:42"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row>
    <row r="480" spans="1:42"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row>
    <row r="481" spans="1:42"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row>
    <row r="482" spans="1:42"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row>
    <row r="483" spans="1:42"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row>
    <row r="484" spans="1:42"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row>
    <row r="485" spans="1:42"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row>
    <row r="486" spans="1:42"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row>
    <row r="487" spans="1:42"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row>
    <row r="488" spans="1:42"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row>
    <row r="489" spans="1:42"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row>
    <row r="490" spans="1:42"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row>
    <row r="491" spans="1:42"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row>
    <row r="492" spans="1:42"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row>
    <row r="493" spans="1:42"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row>
    <row r="494" spans="1:42"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row>
    <row r="495" spans="1:42"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row>
    <row r="496" spans="1:42"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row>
    <row r="497" spans="1:42"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row>
    <row r="498" spans="1:42"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row>
    <row r="499" spans="1:42"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row>
    <row r="500" spans="1:42"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row>
    <row r="501" spans="1:42"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row>
    <row r="502" spans="1:42"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row>
    <row r="503" spans="1:42"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row>
    <row r="504" spans="1:42"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row>
    <row r="505" spans="1:42"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row>
    <row r="506" spans="1:42"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row>
    <row r="507" spans="1:42"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row>
    <row r="508" spans="1:42"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row>
    <row r="509" spans="1:42"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row>
    <row r="510" spans="1:42"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row>
    <row r="511" spans="1:42"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row>
    <row r="512" spans="1:42"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row>
    <row r="513" spans="1:42"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row>
    <row r="514" spans="1:42"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row>
    <row r="515" spans="1:42"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row>
    <row r="516" spans="1:42"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row>
    <row r="517" spans="1:42"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row>
    <row r="518" spans="1:42"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row>
    <row r="519" spans="1:42"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row>
    <row r="520" spans="1:42"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row>
    <row r="521" spans="1:42"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row>
    <row r="522" spans="1:42"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row>
    <row r="523" spans="1:42"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row>
    <row r="524" spans="1:42"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row>
    <row r="525" spans="1:42"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row>
    <row r="526" spans="1:42"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row>
    <row r="527" spans="1:42"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row>
    <row r="528" spans="1:42"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row>
    <row r="529" spans="1:42"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row>
    <row r="530" spans="1:42"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row>
    <row r="531" spans="1:42"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row>
    <row r="532" spans="1:42"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row>
    <row r="533" spans="1:42"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row>
    <row r="534" spans="1:42"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row>
    <row r="535" spans="1:42"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row>
    <row r="536" spans="1:42"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row>
    <row r="537" spans="1:42"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row>
    <row r="538" spans="1:42"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row>
    <row r="539" spans="1:42"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row>
    <row r="540" spans="1:42"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row>
    <row r="541" spans="1:42"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row>
    <row r="542" spans="1:42"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row>
    <row r="543" spans="1:42"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row>
    <row r="544" spans="1:42"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row>
    <row r="545" spans="1:42"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row>
    <row r="546" spans="1:42"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row>
    <row r="547" spans="1:42"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row>
    <row r="548" spans="1:42"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row>
    <row r="549" spans="1:42"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row>
    <row r="550" spans="1:42"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row>
    <row r="551" spans="1:42"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row>
    <row r="552" spans="1:42"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row>
    <row r="553" spans="1:42"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row>
    <row r="554" spans="1:42"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row>
    <row r="555" spans="1:42"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row>
    <row r="556" spans="1:42"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row>
    <row r="557" spans="1:42"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row>
    <row r="558" spans="1:42"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row>
    <row r="559" spans="1:42"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row>
    <row r="560" spans="1:42"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row>
    <row r="561" spans="1:42"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row>
    <row r="562" spans="1:42"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row>
    <row r="563" spans="1:42"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row>
    <row r="564" spans="1:42"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row>
    <row r="565" spans="1:42"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row>
    <row r="566" spans="1:42"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row>
    <row r="567" spans="1:42"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row>
    <row r="568" spans="1:42"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row>
    <row r="569" spans="1:42"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row>
    <row r="570" spans="1:42"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row>
    <row r="571" spans="1:42"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row>
    <row r="572" spans="1:42"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row>
    <row r="573" spans="1:42"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row>
    <row r="574" spans="1:42"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row>
    <row r="575" spans="1:42"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row>
    <row r="576" spans="1:42"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row>
    <row r="577" spans="1:42"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row>
    <row r="578" spans="1:42"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row>
    <row r="579" spans="1:42"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row>
    <row r="580" spans="1:42"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row>
    <row r="581" spans="1:42"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row>
    <row r="582" spans="1:42"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row>
    <row r="583" spans="1:42"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row>
    <row r="584" spans="1:42"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row>
    <row r="585" spans="1:42"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row>
    <row r="586" spans="1:42"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row>
    <row r="587" spans="1:42"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row>
    <row r="588" spans="1:42"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row>
    <row r="589" spans="1:42"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row>
    <row r="590" spans="1:42"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row>
    <row r="591" spans="1:42"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row>
    <row r="592" spans="1:42"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row>
    <row r="593" spans="1:42"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row>
    <row r="594" spans="1:42"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row>
    <row r="595" spans="1:42"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row>
    <row r="596" spans="1:42"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row>
    <row r="597" spans="1:42"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row>
    <row r="598" spans="1:42"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row>
    <row r="599" spans="1:42"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row>
    <row r="600" spans="1:42"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row>
    <row r="601" spans="1:42"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row>
    <row r="602" spans="1:42"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row>
    <row r="603" spans="1:42"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row>
    <row r="604" spans="1:42"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row>
    <row r="605" spans="1:42"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row>
    <row r="606" spans="1:42"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row>
    <row r="607" spans="1:42"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row>
    <row r="608" spans="1:42"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row>
    <row r="609" spans="1:42"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row>
    <row r="610" spans="1:42"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row>
    <row r="611" spans="1:42"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row>
    <row r="612" spans="1:42"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row>
    <row r="613" spans="1:42"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row>
    <row r="614" spans="1:42"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row>
    <row r="615" spans="1:42"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row>
    <row r="616" spans="1:42"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row>
    <row r="617" spans="1:42"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row>
    <row r="618" spans="1:42"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row>
    <row r="619" spans="1:42"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row>
    <row r="620" spans="1:42"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row>
    <row r="621" spans="1:42"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row>
    <row r="622" spans="1:42"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row>
    <row r="623" spans="1:42"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row>
    <row r="624" spans="1:42"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row>
    <row r="625" spans="1:42"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row>
    <row r="626" spans="1:42"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row>
    <row r="627" spans="1:42"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row>
    <row r="628" spans="1:42"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row>
    <row r="629" spans="1:42"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row>
    <row r="630" spans="1:42"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row>
    <row r="631" spans="1:42"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row>
    <row r="632" spans="1:42"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row>
    <row r="633" spans="1:42"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row>
    <row r="634" spans="1:42"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row>
    <row r="635" spans="1:42"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row>
    <row r="636" spans="1:42"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row>
    <row r="637" spans="1:42"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row>
    <row r="638" spans="1:42"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row>
    <row r="639" spans="1:42"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row>
    <row r="640" spans="1:42"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row>
    <row r="641" spans="1:42"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row>
    <row r="642" spans="1:42"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row>
    <row r="643" spans="1:42"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row>
    <row r="644" spans="1:42"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row>
    <row r="645" spans="1:42"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row>
    <row r="646" spans="1:42"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row>
    <row r="647" spans="1:42"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row>
    <row r="648" spans="1:42"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row>
    <row r="649" spans="1:42"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row>
    <row r="650" spans="1:42"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row>
    <row r="651" spans="1:42"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row>
    <row r="652" spans="1:42"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row>
    <row r="653" spans="1:42"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row>
    <row r="654" spans="1:42"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row>
    <row r="655" spans="1:42"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row>
    <row r="656" spans="1:42"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row>
    <row r="657" spans="1:42"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row>
    <row r="658" spans="1:42"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row>
    <row r="659" spans="1:42"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row>
    <row r="660" spans="1:42"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row>
    <row r="661" spans="1:42"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row>
    <row r="662" spans="1:42"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row>
    <row r="663" spans="1:42"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row>
    <row r="664" spans="1:42"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row>
    <row r="665" spans="1:42"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row>
    <row r="666" spans="1:42"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row>
    <row r="667" spans="1:42"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row>
    <row r="668" spans="1:42"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row>
    <row r="669" spans="1:42"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row>
    <row r="670" spans="1:42"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row>
    <row r="671" spans="1:42"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row>
    <row r="672" spans="1:42"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row>
    <row r="673" spans="1:42"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row>
    <row r="674" spans="1:42"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row>
    <row r="675" spans="1:42"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row>
    <row r="676" spans="1:42"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row>
    <row r="677" spans="1:42"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row>
    <row r="678" spans="1:42"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row>
    <row r="679" spans="1:42"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row>
    <row r="680" spans="1:42"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row>
    <row r="681" spans="1:42"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row>
    <row r="682" spans="1:42"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row>
    <row r="683" spans="1:42"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row>
    <row r="684" spans="1:42"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row>
    <row r="685" spans="1:42"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row>
    <row r="686" spans="1:42"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row>
    <row r="687" spans="1:42"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row>
    <row r="688" spans="1:42"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row>
    <row r="689" spans="1:42"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row>
    <row r="690" spans="1:42"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row>
    <row r="691" spans="1:42"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row>
    <row r="692" spans="1:42"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row>
    <row r="693" spans="1:42"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row>
    <row r="694" spans="1:42"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row>
    <row r="695" spans="1:42"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row>
    <row r="696" spans="1:42"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row>
    <row r="697" spans="1:42"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row>
    <row r="698" spans="1:42"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row>
    <row r="699" spans="1:42"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row>
    <row r="700" spans="1:42"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row>
    <row r="701" spans="1:42"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row>
    <row r="702" spans="1:42"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row>
    <row r="703" spans="1:42"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row>
    <row r="704" spans="1:42"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row>
    <row r="705" spans="1:42"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row>
    <row r="706" spans="1:42"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row>
    <row r="707" spans="1:42"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row>
    <row r="708" spans="1:42"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row>
    <row r="709" spans="1:42"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row>
    <row r="710" spans="1:42"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row>
    <row r="711" spans="1:42"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row>
    <row r="712" spans="1:42"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row>
    <row r="713" spans="1:42"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row>
    <row r="714" spans="1:42"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row>
    <row r="715" spans="1:42"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row>
    <row r="716" spans="1:42"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row>
    <row r="717" spans="1:42"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row>
    <row r="718" spans="1:42"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row>
    <row r="719" spans="1:42"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row>
    <row r="720" spans="1:42"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row>
    <row r="721" spans="1:42"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row>
    <row r="722" spans="1:42"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row>
    <row r="723" spans="1:42"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row>
    <row r="724" spans="1:42"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row>
    <row r="725" spans="1:42"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row>
    <row r="726" spans="1:42"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row>
    <row r="727" spans="1:42"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row>
    <row r="728" spans="1:42"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row>
    <row r="729" spans="1:42"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row>
    <row r="730" spans="1:42"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row>
    <row r="731" spans="1:42"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row>
    <row r="732" spans="1:42"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row>
    <row r="733" spans="1:42"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row>
    <row r="734" spans="1:42"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row>
    <row r="735" spans="1:42"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row>
    <row r="736" spans="1:42"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row>
    <row r="737" spans="1:42"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row>
    <row r="738" spans="1:42"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row>
    <row r="739" spans="1:42"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row>
    <row r="740" spans="1:42"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row>
    <row r="741" spans="1:42"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row>
    <row r="742" spans="1:42"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row>
    <row r="743" spans="1:42"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row>
    <row r="744" spans="1:42"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row>
    <row r="745" spans="1:42"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row>
    <row r="746" spans="1:42"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row>
    <row r="747" spans="1:42"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row>
    <row r="748" spans="1:42"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row>
    <row r="749" spans="1:42"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row>
    <row r="750" spans="1:42"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row>
    <row r="751" spans="1:42"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row>
    <row r="752" spans="1:42"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row>
    <row r="753" spans="1:42"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row>
    <row r="754" spans="1:42"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row>
    <row r="755" spans="1:42"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row>
    <row r="756" spans="1:42"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row>
    <row r="757" spans="1:42"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row>
    <row r="758" spans="1:42"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row>
    <row r="759" spans="1:42"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row>
    <row r="760" spans="1:42"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row>
    <row r="761" spans="1:42"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row>
    <row r="762" spans="1:42"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row>
    <row r="763" spans="1:42"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row>
    <row r="764" spans="1:42"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row>
    <row r="765" spans="1:42"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row>
    <row r="766" spans="1:42"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row>
    <row r="767" spans="1:42"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row>
    <row r="768" spans="1:42"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row>
    <row r="769" spans="1:42"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row>
    <row r="770" spans="1:42"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row>
    <row r="771" spans="1:42"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row>
    <row r="772" spans="1:42"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row>
    <row r="773" spans="1:42"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row>
    <row r="774" spans="1:42"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row>
    <row r="775" spans="1:42"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row>
    <row r="776" spans="1:42"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row>
    <row r="777" spans="1:42"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row>
    <row r="778" spans="1:42"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row>
    <row r="779" spans="1:42"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row>
    <row r="780" spans="1:42"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row>
    <row r="781" spans="1:42"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row>
    <row r="782" spans="1:42"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row>
    <row r="783" spans="1:42"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row>
    <row r="784" spans="1:42"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row>
    <row r="785" spans="1:42"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row>
    <row r="786" spans="1:42"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row>
    <row r="787" spans="1:42"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row>
    <row r="788" spans="1:42"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row>
    <row r="789" spans="1:42"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row>
    <row r="790" spans="1:42"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row>
    <row r="791" spans="1:42"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row>
    <row r="792" spans="1:42"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row>
    <row r="793" spans="1:42"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row>
    <row r="794" spans="1:42"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row>
    <row r="795" spans="1:42"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row>
    <row r="796" spans="1:42"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row>
    <row r="797" spans="1:42"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row>
    <row r="798" spans="1:42"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row>
    <row r="799" spans="1:42"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row>
    <row r="800" spans="1:42"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row>
    <row r="801" spans="1:42"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row>
    <row r="802" spans="1:42"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row>
    <row r="803" spans="1:42"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row>
    <row r="804" spans="1:42"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row>
    <row r="805" spans="1:42"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row>
    <row r="806" spans="1:42"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row>
    <row r="807" spans="1:42"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row>
    <row r="808" spans="1:42"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row>
    <row r="809" spans="1:42"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row>
    <row r="810" spans="1:42"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row>
    <row r="811" spans="1:42"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row>
    <row r="812" spans="1:42"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row>
    <row r="813" spans="1:42"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row>
    <row r="814" spans="1:42"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row>
    <row r="815" spans="1:42"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row>
    <row r="816" spans="1:42"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row>
    <row r="817" spans="1:42"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row>
    <row r="818" spans="1:42"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row>
    <row r="819" spans="1:42"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row>
    <row r="820" spans="1:42"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row>
    <row r="821" spans="1:42"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row>
    <row r="822" spans="1:42"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row>
    <row r="823" spans="1:42"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row>
    <row r="824" spans="1:42"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row>
    <row r="825" spans="1:42"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row>
    <row r="826" spans="1:42"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row>
    <row r="827" spans="1:42"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row>
    <row r="828" spans="1:42"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row>
    <row r="829" spans="1:42"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row>
    <row r="830" spans="1:42"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row>
    <row r="831" spans="1:42"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row>
    <row r="832" spans="1:42"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row>
    <row r="833" spans="1:42"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row>
    <row r="834" spans="1:42"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row>
    <row r="835" spans="1:42"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row>
    <row r="836" spans="1:42"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row>
    <row r="837" spans="1:42"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row>
    <row r="838" spans="1:42"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row>
    <row r="839" spans="1:42"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row>
    <row r="840" spans="1:42"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row>
    <row r="841" spans="1:42"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row>
    <row r="842" spans="1:42"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row>
    <row r="843" spans="1:42"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row>
    <row r="844" spans="1:42"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row>
    <row r="845" spans="1:42"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row>
    <row r="846" spans="1:42"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row>
    <row r="847" spans="1:42"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row>
    <row r="848" spans="1:42"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row>
    <row r="849" spans="1:42"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row>
    <row r="850" spans="1:42"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row>
    <row r="851" spans="1:42"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row>
    <row r="852" spans="1:42"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row>
    <row r="853" spans="1:42"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row>
    <row r="854" spans="1:42"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row>
    <row r="855" spans="1:42"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row>
    <row r="856" spans="1:42"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row>
    <row r="857" spans="1:42"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row>
    <row r="858" spans="1:42"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row>
    <row r="859" spans="1:42"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row>
    <row r="860" spans="1:42"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row>
    <row r="861" spans="1:42"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row>
    <row r="862" spans="1:42"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row>
    <row r="863" spans="1:42"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row>
    <row r="864" spans="1:42"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row>
    <row r="865" spans="1:42"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row>
    <row r="866" spans="1:42"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row>
    <row r="867" spans="1:42"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row>
    <row r="868" spans="1:42"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row>
    <row r="869" spans="1:42"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row>
    <row r="870" spans="1:42"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row>
    <row r="871" spans="1:42"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row>
    <row r="872" spans="1:42"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row>
    <row r="873" spans="1:42"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row>
    <row r="874" spans="1:42"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row>
    <row r="875" spans="1:42"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row>
    <row r="876" spans="1:42"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row>
    <row r="877" spans="1:42"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row>
    <row r="878" spans="1:42"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row>
    <row r="879" spans="1:42"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row>
    <row r="880" spans="1:42"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row>
    <row r="881" spans="1:42"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row>
    <row r="882" spans="1:42"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row>
    <row r="883" spans="1:42"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row>
    <row r="884" spans="1:42"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row>
    <row r="885" spans="1:42"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row>
    <row r="886" spans="1:42"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row>
    <row r="887" spans="1:42"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row>
    <row r="888" spans="1:42"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row>
    <row r="889" spans="1:42"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row>
    <row r="890" spans="1:42"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row>
    <row r="891" spans="1:42"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row>
    <row r="892" spans="1:42"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row>
    <row r="893" spans="1:42"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row>
    <row r="894" spans="1:42"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row>
    <row r="895" spans="1:42"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row>
    <row r="896" spans="1:42"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row>
    <row r="897" spans="1:42"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row>
    <row r="898" spans="1:42"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row>
    <row r="899" spans="1:42"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row>
    <row r="900" spans="1:42"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row>
    <row r="901" spans="1:42"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row>
    <row r="902" spans="1:42"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row>
    <row r="903" spans="1:42"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row>
    <row r="904" spans="1:42"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row>
    <row r="905" spans="1:42"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row>
    <row r="906" spans="1:42"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row>
    <row r="907" spans="1:42"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row>
    <row r="908" spans="1:42"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row>
    <row r="909" spans="1:42"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row>
    <row r="910" spans="1:42"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row>
    <row r="911" spans="1:42"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row>
    <row r="912" spans="1:42"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row>
    <row r="913" spans="1:42"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row>
    <row r="914" spans="1:42"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row>
    <row r="915" spans="1:42"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row>
    <row r="916" spans="1:42"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row>
    <row r="917" spans="1:42"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row>
    <row r="918" spans="1:42"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row>
    <row r="919" spans="1:42"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row>
    <row r="920" spans="1:42"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row>
    <row r="921" spans="1:42"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row>
    <row r="922" spans="1:42"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row>
    <row r="923" spans="1:42"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row>
    <row r="924" spans="1:42"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row>
    <row r="925" spans="1:42"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row>
    <row r="926" spans="1:42"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row>
    <row r="927" spans="1:42"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row>
    <row r="928" spans="1:42"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row>
    <row r="929" spans="1:42"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row>
    <row r="930" spans="1:42"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row>
    <row r="931" spans="1:42"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row>
    <row r="932" spans="1:42"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row>
    <row r="933" spans="1:42"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row>
    <row r="934" spans="1:42"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row>
    <row r="935" spans="1:42"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row>
    <row r="936" spans="1:42"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row>
    <row r="937" spans="1:42"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row>
    <row r="938" spans="1:42"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row>
    <row r="939" spans="1:42"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row>
    <row r="940" spans="1:42"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row>
    <row r="941" spans="1:42"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row>
    <row r="942" spans="1:42"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row>
    <row r="943" spans="1:42"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row>
    <row r="944" spans="1:42"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row>
    <row r="945" spans="1:42"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row>
    <row r="946" spans="1:42"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row>
    <row r="947" spans="1:42"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row>
    <row r="948" spans="1:42"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row>
    <row r="949" spans="1:42"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row>
    <row r="950" spans="1:42"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row>
    <row r="951" spans="1:42"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row>
    <row r="952" spans="1:42"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row>
    <row r="953" spans="1:42"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row>
    <row r="954" spans="1:42"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row>
    <row r="955" spans="1:42"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row>
    <row r="956" spans="1:42"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row>
    <row r="957" spans="1:42"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row>
    <row r="958" spans="1:42"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row>
    <row r="959" spans="1:42"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row>
    <row r="960" spans="1:42"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row>
    <row r="961" spans="1:42"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row>
    <row r="962" spans="1:42"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row>
    <row r="963" spans="1:42"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row>
    <row r="964" spans="1:42"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row>
    <row r="965" spans="1:42"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row>
    <row r="966" spans="1:42"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row>
    <row r="967" spans="1:42"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row>
    <row r="968" spans="1:42"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row>
    <row r="969" spans="1:42"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row>
    <row r="970" spans="1:42"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row>
    <row r="971" spans="1:42"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row>
    <row r="972" spans="1:42"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row>
    <row r="973" spans="1:42"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row>
    <row r="974" spans="1:42"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row>
    <row r="975" spans="1:42"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row>
    <row r="976" spans="1:42"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row>
    <row r="977" spans="1:42"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row>
    <row r="978" spans="1:42"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row>
    <row r="979" spans="1:42"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row>
    <row r="980" spans="1:42"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row>
    <row r="981" spans="1:42"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row>
    <row r="982" spans="1:42"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row>
    <row r="983" spans="1:42"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row>
    <row r="984" spans="1:42"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row>
    <row r="985" spans="1:42"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row>
    <row r="986" spans="1:42"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row>
    <row r="987" spans="1:42"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row>
    <row r="988" spans="1:42"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row>
    <row r="989" spans="1:42"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row>
    <row r="990" spans="1:42"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row>
    <row r="991" spans="1:42"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row>
    <row r="992" spans="1:42"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row>
    <row r="993" spans="1:42"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row>
    <row r="994" spans="1:42"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row>
    <row r="995" spans="1:42"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row>
    <row r="996" spans="1:42"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row>
    <row r="997" spans="1:42"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row>
    <row r="998" spans="1:42"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row>
    <row r="999" spans="1:42"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row>
    <row r="1000" spans="1:42"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row>
  </sheetData>
  <mergeCells count="7">
    <mergeCell ref="A11:L11"/>
    <mergeCell ref="C13:C17"/>
    <mergeCell ref="A1:M1"/>
    <mergeCell ref="A2:K2"/>
    <mergeCell ref="L2:M2"/>
    <mergeCell ref="A3:M3"/>
    <mergeCell ref="C5:C9"/>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DDAC4"/>
  </sheetPr>
  <dimension ref="A1:AA1000"/>
  <sheetViews>
    <sheetView topLeftCell="A7" workbookViewId="0">
      <selection sqref="A1:AA1"/>
    </sheetView>
  </sheetViews>
  <sheetFormatPr baseColWidth="10" defaultColWidth="14.42578125" defaultRowHeight="15" customHeight="1"/>
  <cols>
    <col min="1" max="3" width="19.140625" customWidth="1"/>
    <col min="4" max="4" width="24.7109375" customWidth="1"/>
    <col min="5" max="5" width="27.42578125" customWidth="1"/>
    <col min="6" max="26" width="33.42578125" customWidth="1"/>
    <col min="27" max="27" width="29.140625" customWidth="1"/>
  </cols>
  <sheetData>
    <row r="1" spans="1:27" ht="63.75" customHeight="1">
      <c r="A1" s="249" t="s">
        <v>464</v>
      </c>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31"/>
    </row>
    <row r="2" spans="1:27" ht="37.5" customHeight="1">
      <c r="A2" s="250" t="s">
        <v>465</v>
      </c>
      <c r="B2" s="225"/>
      <c r="C2" s="225"/>
      <c r="D2" s="225"/>
      <c r="E2" s="225"/>
      <c r="F2" s="225"/>
      <c r="G2" s="225"/>
      <c r="H2" s="225"/>
      <c r="I2" s="225"/>
      <c r="J2" s="225"/>
      <c r="K2" s="225"/>
      <c r="L2" s="225"/>
      <c r="M2" s="225"/>
      <c r="N2" s="225"/>
      <c r="O2" s="225"/>
      <c r="P2" s="225"/>
      <c r="Q2" s="225"/>
      <c r="R2" s="225"/>
      <c r="S2" s="225"/>
      <c r="T2" s="225"/>
      <c r="U2" s="225"/>
      <c r="V2" s="225"/>
      <c r="W2" s="225"/>
      <c r="X2" s="225"/>
      <c r="Y2" s="231"/>
      <c r="Z2" s="251" t="s">
        <v>466</v>
      </c>
      <c r="AA2" s="231"/>
    </row>
    <row r="3" spans="1:27" ht="37.5" customHeight="1">
      <c r="A3" s="252" t="s">
        <v>467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2"/>
    </row>
    <row r="4" spans="1:27" ht="55.5" customHeight="1">
      <c r="A4" s="253" t="s">
        <v>442</v>
      </c>
      <c r="B4" s="253" t="s">
        <v>443</v>
      </c>
      <c r="C4" s="253" t="s">
        <v>56</v>
      </c>
      <c r="D4" s="253" t="s">
        <v>444</v>
      </c>
      <c r="E4" s="255" t="s">
        <v>445</v>
      </c>
      <c r="F4" s="248" t="s">
        <v>446</v>
      </c>
      <c r="G4" s="222"/>
      <c r="H4" s="223"/>
      <c r="I4" s="248" t="s">
        <v>447</v>
      </c>
      <c r="J4" s="222"/>
      <c r="K4" s="223"/>
      <c r="L4" s="248" t="s">
        <v>169</v>
      </c>
      <c r="M4" s="222"/>
      <c r="N4" s="223"/>
      <c r="O4" s="248" t="s">
        <v>170</v>
      </c>
      <c r="P4" s="222"/>
      <c r="Q4" s="223"/>
      <c r="R4" s="248" t="s">
        <v>171</v>
      </c>
      <c r="S4" s="222"/>
      <c r="T4" s="223"/>
      <c r="U4" s="248" t="s">
        <v>448</v>
      </c>
      <c r="V4" s="222"/>
      <c r="W4" s="223"/>
      <c r="X4" s="248" t="s">
        <v>173</v>
      </c>
      <c r="Y4" s="222"/>
      <c r="Z4" s="223"/>
      <c r="AA4" s="87" t="s">
        <v>449</v>
      </c>
    </row>
    <row r="5" spans="1:27" ht="17.25" customHeight="1">
      <c r="A5" s="239"/>
      <c r="B5" s="239"/>
      <c r="C5" s="239"/>
      <c r="D5" s="239"/>
      <c r="E5" s="256"/>
      <c r="F5" s="97" t="s">
        <v>468</v>
      </c>
      <c r="G5" s="74" t="s">
        <v>469</v>
      </c>
      <c r="H5" s="98" t="s">
        <v>470</v>
      </c>
      <c r="I5" s="97" t="s">
        <v>468</v>
      </c>
      <c r="J5" s="74" t="s">
        <v>469</v>
      </c>
      <c r="K5" s="98" t="s">
        <v>470</v>
      </c>
      <c r="L5" s="97" t="s">
        <v>468</v>
      </c>
      <c r="M5" s="74" t="s">
        <v>469</v>
      </c>
      <c r="N5" s="98" t="s">
        <v>470</v>
      </c>
      <c r="O5" s="97" t="s">
        <v>468</v>
      </c>
      <c r="P5" s="74" t="s">
        <v>469</v>
      </c>
      <c r="Q5" s="98" t="s">
        <v>470</v>
      </c>
      <c r="R5" s="97" t="s">
        <v>468</v>
      </c>
      <c r="S5" s="74" t="s">
        <v>469</v>
      </c>
      <c r="T5" s="98" t="s">
        <v>470</v>
      </c>
      <c r="U5" s="97" t="s">
        <v>468</v>
      </c>
      <c r="V5" s="74" t="s">
        <v>469</v>
      </c>
      <c r="W5" s="98" t="s">
        <v>470</v>
      </c>
      <c r="X5" s="97" t="s">
        <v>468</v>
      </c>
      <c r="Y5" s="74" t="s">
        <v>469</v>
      </c>
      <c r="Z5" s="98" t="s">
        <v>470</v>
      </c>
      <c r="AA5" s="82"/>
    </row>
    <row r="6" spans="1:27" ht="25.5" customHeight="1">
      <c r="A6" s="76" t="s">
        <v>450</v>
      </c>
      <c r="B6" s="76" t="s">
        <v>451</v>
      </c>
      <c r="C6" s="257" t="s">
        <v>452</v>
      </c>
      <c r="D6" s="99" t="s">
        <v>453</v>
      </c>
      <c r="E6" s="100">
        <v>14</v>
      </c>
      <c r="F6" s="96">
        <v>6</v>
      </c>
      <c r="G6" s="96">
        <v>4</v>
      </c>
      <c r="H6" s="81">
        <v>3</v>
      </c>
      <c r="I6" s="81">
        <v>5</v>
      </c>
      <c r="J6" s="96">
        <v>3</v>
      </c>
      <c r="K6" s="81">
        <v>3</v>
      </c>
      <c r="L6" s="81">
        <v>4</v>
      </c>
      <c r="M6" s="96">
        <v>3</v>
      </c>
      <c r="N6" s="81">
        <v>3</v>
      </c>
      <c r="O6" s="81">
        <v>14</v>
      </c>
      <c r="P6" s="96">
        <v>0</v>
      </c>
      <c r="Q6" s="81">
        <v>3</v>
      </c>
      <c r="R6" s="81">
        <v>14</v>
      </c>
      <c r="S6" s="96">
        <v>0</v>
      </c>
      <c r="T6" s="81">
        <v>3</v>
      </c>
      <c r="U6" s="81">
        <v>8</v>
      </c>
      <c r="V6" s="96">
        <v>0</v>
      </c>
      <c r="W6" s="81">
        <v>3</v>
      </c>
      <c r="X6" s="81">
        <v>9</v>
      </c>
      <c r="Y6" s="96">
        <v>0</v>
      </c>
      <c r="Z6" s="81">
        <v>3</v>
      </c>
      <c r="AA6" s="82"/>
    </row>
    <row r="7" spans="1:27" ht="165.75" customHeight="1">
      <c r="A7" s="76" t="s">
        <v>450</v>
      </c>
      <c r="B7" s="76" t="s">
        <v>451</v>
      </c>
      <c r="C7" s="238"/>
      <c r="D7" s="83" t="s">
        <v>454</v>
      </c>
      <c r="E7" s="101">
        <v>12</v>
      </c>
      <c r="F7" s="102">
        <v>6</v>
      </c>
      <c r="G7" s="96">
        <v>0</v>
      </c>
      <c r="H7" s="103">
        <v>3</v>
      </c>
      <c r="I7" s="103">
        <v>5</v>
      </c>
      <c r="J7" s="96">
        <v>0</v>
      </c>
      <c r="K7" s="103">
        <v>3</v>
      </c>
      <c r="L7" s="103">
        <v>4</v>
      </c>
      <c r="M7" s="103">
        <v>0</v>
      </c>
      <c r="N7" s="103">
        <v>3</v>
      </c>
      <c r="O7" s="104">
        <v>12</v>
      </c>
      <c r="P7" s="105">
        <v>0</v>
      </c>
      <c r="Q7" s="105">
        <v>3</v>
      </c>
      <c r="R7" s="106">
        <v>12</v>
      </c>
      <c r="S7" s="103">
        <v>0</v>
      </c>
      <c r="T7" s="103">
        <v>3</v>
      </c>
      <c r="U7" s="103">
        <v>8</v>
      </c>
      <c r="V7" s="103">
        <v>1</v>
      </c>
      <c r="W7" s="103">
        <v>3</v>
      </c>
      <c r="X7" s="103">
        <v>9</v>
      </c>
      <c r="Y7" s="103">
        <v>0</v>
      </c>
      <c r="Z7" s="103">
        <v>4</v>
      </c>
      <c r="AA7" s="82"/>
    </row>
    <row r="8" spans="1:27" ht="25.5" customHeight="1">
      <c r="A8" s="76"/>
      <c r="B8" s="76"/>
      <c r="C8" s="238"/>
      <c r="D8" s="83" t="s">
        <v>455</v>
      </c>
      <c r="E8" s="107">
        <v>0</v>
      </c>
      <c r="F8" s="108"/>
      <c r="G8" s="83"/>
      <c r="H8" s="109"/>
      <c r="I8" s="108"/>
      <c r="J8" s="83"/>
      <c r="K8" s="109"/>
      <c r="L8" s="108"/>
      <c r="M8" s="82"/>
      <c r="N8" s="109"/>
      <c r="O8" s="108"/>
      <c r="P8" s="83"/>
      <c r="Q8" s="109"/>
      <c r="R8" s="108"/>
      <c r="S8" s="83"/>
      <c r="T8" s="109"/>
      <c r="U8" s="108"/>
      <c r="V8" s="83"/>
      <c r="W8" s="109"/>
      <c r="X8" s="108"/>
      <c r="Y8" s="83"/>
      <c r="Z8" s="109"/>
      <c r="AA8" s="82"/>
    </row>
    <row r="9" spans="1:27" ht="25.5" customHeight="1">
      <c r="A9" s="76" t="s">
        <v>450</v>
      </c>
      <c r="B9" s="76" t="s">
        <v>451</v>
      </c>
      <c r="C9" s="238"/>
      <c r="D9" s="83" t="s">
        <v>456</v>
      </c>
      <c r="E9" s="110">
        <v>2</v>
      </c>
      <c r="F9" s="111">
        <v>1</v>
      </c>
      <c r="G9" s="78">
        <v>1</v>
      </c>
      <c r="H9" s="112">
        <v>0</v>
      </c>
      <c r="I9" s="111">
        <v>0</v>
      </c>
      <c r="J9" s="78">
        <v>1</v>
      </c>
      <c r="K9" s="112">
        <v>0</v>
      </c>
      <c r="L9" s="113">
        <v>0</v>
      </c>
      <c r="M9" s="114">
        <v>2</v>
      </c>
      <c r="N9" s="115">
        <v>0</v>
      </c>
      <c r="O9" s="113">
        <v>2</v>
      </c>
      <c r="P9" s="85">
        <v>2</v>
      </c>
      <c r="Q9" s="115">
        <v>0</v>
      </c>
      <c r="R9" s="113">
        <v>2</v>
      </c>
      <c r="S9" s="85">
        <v>2</v>
      </c>
      <c r="T9" s="115">
        <v>0</v>
      </c>
      <c r="U9" s="113">
        <v>1</v>
      </c>
      <c r="V9" s="85">
        <v>2</v>
      </c>
      <c r="W9" s="115">
        <v>0</v>
      </c>
      <c r="X9" s="113">
        <v>0</v>
      </c>
      <c r="Y9" s="85">
        <v>2</v>
      </c>
      <c r="Z9" s="115">
        <v>0</v>
      </c>
      <c r="AA9" s="82"/>
    </row>
    <row r="10" spans="1:27" ht="25.5" customHeight="1">
      <c r="A10" s="76"/>
      <c r="B10" s="76"/>
      <c r="C10" s="239"/>
      <c r="D10" s="83" t="s">
        <v>457</v>
      </c>
      <c r="E10" s="107">
        <v>0</v>
      </c>
      <c r="F10" s="116"/>
      <c r="G10" s="117"/>
      <c r="H10" s="118"/>
      <c r="I10" s="116"/>
      <c r="J10" s="117"/>
      <c r="K10" s="118"/>
      <c r="L10" s="116"/>
      <c r="M10" s="117"/>
      <c r="N10" s="118"/>
      <c r="O10" s="116"/>
      <c r="P10" s="117"/>
      <c r="Q10" s="118"/>
      <c r="R10" s="116"/>
      <c r="S10" s="117"/>
      <c r="T10" s="118"/>
      <c r="U10" s="116"/>
      <c r="V10" s="117"/>
      <c r="W10" s="118"/>
      <c r="X10" s="116"/>
      <c r="Y10" s="117"/>
      <c r="Z10" s="118"/>
      <c r="AA10" s="82"/>
    </row>
    <row r="11" spans="1:27" ht="20.2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row>
    <row r="12" spans="1:27" ht="42" customHeight="1">
      <c r="A12" s="254" t="s">
        <v>471</v>
      </c>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2"/>
      <c r="AA12" s="43"/>
    </row>
    <row r="13" spans="1:27" ht="49.5" customHeight="1">
      <c r="A13" s="253" t="s">
        <v>442</v>
      </c>
      <c r="B13" s="253" t="s">
        <v>443</v>
      </c>
      <c r="C13" s="253" t="s">
        <v>56</v>
      </c>
      <c r="D13" s="253" t="s">
        <v>444</v>
      </c>
      <c r="E13" s="255" t="s">
        <v>445</v>
      </c>
      <c r="F13" s="248" t="s">
        <v>446</v>
      </c>
      <c r="G13" s="222"/>
      <c r="H13" s="223"/>
      <c r="I13" s="248" t="s">
        <v>447</v>
      </c>
      <c r="J13" s="222"/>
      <c r="K13" s="223"/>
      <c r="L13" s="248" t="s">
        <v>169</v>
      </c>
      <c r="M13" s="222"/>
      <c r="N13" s="223"/>
      <c r="O13" s="248" t="s">
        <v>170</v>
      </c>
      <c r="P13" s="222"/>
      <c r="Q13" s="223"/>
      <c r="R13" s="248" t="s">
        <v>171</v>
      </c>
      <c r="S13" s="222"/>
      <c r="T13" s="223"/>
      <c r="U13" s="248" t="s">
        <v>448</v>
      </c>
      <c r="V13" s="222"/>
      <c r="W13" s="223"/>
      <c r="X13" s="248" t="s">
        <v>173</v>
      </c>
      <c r="Y13" s="222"/>
      <c r="Z13" s="223"/>
      <c r="AA13" s="75"/>
    </row>
    <row r="14" spans="1:27" ht="17.25" customHeight="1">
      <c r="A14" s="239"/>
      <c r="B14" s="239"/>
      <c r="C14" s="239"/>
      <c r="D14" s="239"/>
      <c r="E14" s="256"/>
      <c r="F14" s="97" t="s">
        <v>472</v>
      </c>
      <c r="G14" s="74" t="s">
        <v>473</v>
      </c>
      <c r="H14" s="98" t="s">
        <v>474</v>
      </c>
      <c r="I14" s="97" t="s">
        <v>472</v>
      </c>
      <c r="J14" s="74" t="s">
        <v>473</v>
      </c>
      <c r="K14" s="98" t="s">
        <v>474</v>
      </c>
      <c r="L14" s="97" t="s">
        <v>472</v>
      </c>
      <c r="M14" s="74" t="s">
        <v>473</v>
      </c>
      <c r="N14" s="98" t="s">
        <v>474</v>
      </c>
      <c r="O14" s="97" t="s">
        <v>472</v>
      </c>
      <c r="P14" s="74" t="s">
        <v>473</v>
      </c>
      <c r="Q14" s="98" t="s">
        <v>474</v>
      </c>
      <c r="R14" s="97" t="s">
        <v>472</v>
      </c>
      <c r="S14" s="74" t="s">
        <v>473</v>
      </c>
      <c r="T14" s="98" t="s">
        <v>474</v>
      </c>
      <c r="U14" s="97" t="s">
        <v>472</v>
      </c>
      <c r="V14" s="74" t="s">
        <v>473</v>
      </c>
      <c r="W14" s="98" t="s">
        <v>474</v>
      </c>
      <c r="X14" s="97" t="s">
        <v>472</v>
      </c>
      <c r="Y14" s="74" t="s">
        <v>473</v>
      </c>
      <c r="Z14" s="98" t="s">
        <v>474</v>
      </c>
      <c r="AA14" s="75"/>
    </row>
    <row r="15" spans="1:27" ht="25.5" customHeight="1">
      <c r="A15" s="76" t="s">
        <v>450</v>
      </c>
      <c r="B15" s="76" t="s">
        <v>451</v>
      </c>
      <c r="C15" s="243" t="s">
        <v>459</v>
      </c>
      <c r="D15" s="77" t="s">
        <v>453</v>
      </c>
      <c r="E15" s="119">
        <f t="shared" ref="E15:Z15" si="0">E6/$E$6</f>
        <v>1</v>
      </c>
      <c r="F15" s="120">
        <f t="shared" si="0"/>
        <v>0.42857142857142855</v>
      </c>
      <c r="G15" s="121">
        <f t="shared" si="0"/>
        <v>0.2857142857142857</v>
      </c>
      <c r="H15" s="122">
        <f t="shared" si="0"/>
        <v>0.21428571428571427</v>
      </c>
      <c r="I15" s="120">
        <f t="shared" si="0"/>
        <v>0.35714285714285715</v>
      </c>
      <c r="J15" s="121">
        <f t="shared" si="0"/>
        <v>0.21428571428571427</v>
      </c>
      <c r="K15" s="122">
        <f t="shared" si="0"/>
        <v>0.21428571428571427</v>
      </c>
      <c r="L15" s="120">
        <f t="shared" si="0"/>
        <v>0.2857142857142857</v>
      </c>
      <c r="M15" s="121">
        <f t="shared" si="0"/>
        <v>0.21428571428571427</v>
      </c>
      <c r="N15" s="122">
        <f t="shared" si="0"/>
        <v>0.21428571428571427</v>
      </c>
      <c r="O15" s="120">
        <f t="shared" si="0"/>
        <v>1</v>
      </c>
      <c r="P15" s="121">
        <f t="shared" si="0"/>
        <v>0</v>
      </c>
      <c r="Q15" s="122">
        <f t="shared" si="0"/>
        <v>0.21428571428571427</v>
      </c>
      <c r="R15" s="120">
        <f t="shared" si="0"/>
        <v>1</v>
      </c>
      <c r="S15" s="121">
        <f t="shared" si="0"/>
        <v>0</v>
      </c>
      <c r="T15" s="122">
        <f t="shared" si="0"/>
        <v>0.21428571428571427</v>
      </c>
      <c r="U15" s="120">
        <f t="shared" si="0"/>
        <v>0.5714285714285714</v>
      </c>
      <c r="V15" s="121">
        <f t="shared" si="0"/>
        <v>0</v>
      </c>
      <c r="W15" s="122">
        <f t="shared" si="0"/>
        <v>0.21428571428571427</v>
      </c>
      <c r="X15" s="120">
        <f t="shared" si="0"/>
        <v>0.6428571428571429</v>
      </c>
      <c r="Y15" s="121">
        <f t="shared" si="0"/>
        <v>0</v>
      </c>
      <c r="Z15" s="122">
        <f t="shared" si="0"/>
        <v>0.21428571428571427</v>
      </c>
      <c r="AA15" s="43"/>
    </row>
    <row r="16" spans="1:27" ht="25.5" customHeight="1">
      <c r="A16" s="76" t="s">
        <v>450</v>
      </c>
      <c r="B16" s="76" t="s">
        <v>451</v>
      </c>
      <c r="C16" s="238"/>
      <c r="D16" s="83" t="s">
        <v>454</v>
      </c>
      <c r="E16" s="119">
        <f t="shared" ref="E16:Z16" si="1">E7/$E$7</f>
        <v>1</v>
      </c>
      <c r="F16" s="120">
        <f t="shared" si="1"/>
        <v>0.5</v>
      </c>
      <c r="G16" s="121">
        <f t="shared" si="1"/>
        <v>0</v>
      </c>
      <c r="H16" s="122">
        <f t="shared" si="1"/>
        <v>0.25</v>
      </c>
      <c r="I16" s="120">
        <f t="shared" si="1"/>
        <v>0.41666666666666669</v>
      </c>
      <c r="J16" s="121">
        <f t="shared" si="1"/>
        <v>0</v>
      </c>
      <c r="K16" s="122">
        <f t="shared" si="1"/>
        <v>0.25</v>
      </c>
      <c r="L16" s="120">
        <f t="shared" si="1"/>
        <v>0.33333333333333331</v>
      </c>
      <c r="M16" s="121">
        <f t="shared" si="1"/>
        <v>0</v>
      </c>
      <c r="N16" s="122">
        <f t="shared" si="1"/>
        <v>0.25</v>
      </c>
      <c r="O16" s="120">
        <f t="shared" si="1"/>
        <v>1</v>
      </c>
      <c r="P16" s="121">
        <f t="shared" si="1"/>
        <v>0</v>
      </c>
      <c r="Q16" s="122">
        <f t="shared" si="1"/>
        <v>0.25</v>
      </c>
      <c r="R16" s="120">
        <f t="shared" si="1"/>
        <v>1</v>
      </c>
      <c r="S16" s="121">
        <f t="shared" si="1"/>
        <v>0</v>
      </c>
      <c r="T16" s="122">
        <f t="shared" si="1"/>
        <v>0.25</v>
      </c>
      <c r="U16" s="120">
        <f t="shared" si="1"/>
        <v>0.66666666666666663</v>
      </c>
      <c r="V16" s="121">
        <f t="shared" si="1"/>
        <v>8.3333333333333329E-2</v>
      </c>
      <c r="W16" s="122">
        <f t="shared" si="1"/>
        <v>0.25</v>
      </c>
      <c r="X16" s="120">
        <f t="shared" si="1"/>
        <v>0.75</v>
      </c>
      <c r="Y16" s="121">
        <f t="shared" si="1"/>
        <v>0</v>
      </c>
      <c r="Z16" s="122">
        <f t="shared" si="1"/>
        <v>0.33333333333333331</v>
      </c>
      <c r="AA16" s="43"/>
    </row>
    <row r="17" spans="1:27" ht="25.5" customHeight="1">
      <c r="A17" s="83"/>
      <c r="B17" s="83"/>
      <c r="C17" s="238"/>
      <c r="D17" s="83" t="s">
        <v>455</v>
      </c>
      <c r="E17" s="119" t="e">
        <f t="shared" ref="E17:Z17" si="2">E8/$E$8</f>
        <v>#DIV/0!</v>
      </c>
      <c r="F17" s="120" t="e">
        <f t="shared" si="2"/>
        <v>#DIV/0!</v>
      </c>
      <c r="G17" s="121" t="e">
        <f t="shared" si="2"/>
        <v>#DIV/0!</v>
      </c>
      <c r="H17" s="122" t="e">
        <f t="shared" si="2"/>
        <v>#DIV/0!</v>
      </c>
      <c r="I17" s="120" t="e">
        <f t="shared" si="2"/>
        <v>#DIV/0!</v>
      </c>
      <c r="J17" s="121" t="e">
        <f t="shared" si="2"/>
        <v>#DIV/0!</v>
      </c>
      <c r="K17" s="122" t="e">
        <f t="shared" si="2"/>
        <v>#DIV/0!</v>
      </c>
      <c r="L17" s="120" t="e">
        <f t="shared" si="2"/>
        <v>#DIV/0!</v>
      </c>
      <c r="M17" s="121" t="e">
        <f t="shared" si="2"/>
        <v>#DIV/0!</v>
      </c>
      <c r="N17" s="122" t="e">
        <f t="shared" si="2"/>
        <v>#DIV/0!</v>
      </c>
      <c r="O17" s="120" t="e">
        <f t="shared" si="2"/>
        <v>#DIV/0!</v>
      </c>
      <c r="P17" s="121" t="e">
        <f t="shared" si="2"/>
        <v>#DIV/0!</v>
      </c>
      <c r="Q17" s="122" t="e">
        <f t="shared" si="2"/>
        <v>#DIV/0!</v>
      </c>
      <c r="R17" s="120" t="e">
        <f t="shared" si="2"/>
        <v>#DIV/0!</v>
      </c>
      <c r="S17" s="121" t="e">
        <f t="shared" si="2"/>
        <v>#DIV/0!</v>
      </c>
      <c r="T17" s="122" t="e">
        <f t="shared" si="2"/>
        <v>#DIV/0!</v>
      </c>
      <c r="U17" s="120" t="e">
        <f t="shared" si="2"/>
        <v>#DIV/0!</v>
      </c>
      <c r="V17" s="121" t="e">
        <f t="shared" si="2"/>
        <v>#DIV/0!</v>
      </c>
      <c r="W17" s="122" t="e">
        <f t="shared" si="2"/>
        <v>#DIV/0!</v>
      </c>
      <c r="X17" s="120" t="e">
        <f t="shared" si="2"/>
        <v>#DIV/0!</v>
      </c>
      <c r="Y17" s="121" t="e">
        <f t="shared" si="2"/>
        <v>#DIV/0!</v>
      </c>
      <c r="Z17" s="122" t="e">
        <f t="shared" si="2"/>
        <v>#DIV/0!</v>
      </c>
      <c r="AA17" s="43"/>
    </row>
    <row r="18" spans="1:27" ht="25.5" customHeight="1">
      <c r="A18" s="76" t="s">
        <v>450</v>
      </c>
      <c r="B18" s="76" t="s">
        <v>451</v>
      </c>
      <c r="C18" s="238"/>
      <c r="D18" s="83" t="s">
        <v>456</v>
      </c>
      <c r="E18" s="119">
        <f t="shared" ref="E18:Z18" si="3">E9/$E$9</f>
        <v>1</v>
      </c>
      <c r="F18" s="120">
        <f t="shared" si="3"/>
        <v>0.5</v>
      </c>
      <c r="G18" s="121">
        <f t="shared" si="3"/>
        <v>0.5</v>
      </c>
      <c r="H18" s="122">
        <f t="shared" si="3"/>
        <v>0</v>
      </c>
      <c r="I18" s="120">
        <f t="shared" si="3"/>
        <v>0</v>
      </c>
      <c r="J18" s="121">
        <f t="shared" si="3"/>
        <v>0.5</v>
      </c>
      <c r="K18" s="122">
        <f t="shared" si="3"/>
        <v>0</v>
      </c>
      <c r="L18" s="120">
        <f t="shared" si="3"/>
        <v>0</v>
      </c>
      <c r="M18" s="121">
        <f t="shared" si="3"/>
        <v>1</v>
      </c>
      <c r="N18" s="122">
        <f t="shared" si="3"/>
        <v>0</v>
      </c>
      <c r="O18" s="120">
        <f t="shared" si="3"/>
        <v>1</v>
      </c>
      <c r="P18" s="121">
        <f t="shared" si="3"/>
        <v>1</v>
      </c>
      <c r="Q18" s="122">
        <f t="shared" si="3"/>
        <v>0</v>
      </c>
      <c r="R18" s="120">
        <f t="shared" si="3"/>
        <v>1</v>
      </c>
      <c r="S18" s="121">
        <f t="shared" si="3"/>
        <v>1</v>
      </c>
      <c r="T18" s="122">
        <f t="shared" si="3"/>
        <v>0</v>
      </c>
      <c r="U18" s="120">
        <f t="shared" si="3"/>
        <v>0.5</v>
      </c>
      <c r="V18" s="121">
        <f t="shared" si="3"/>
        <v>1</v>
      </c>
      <c r="W18" s="122">
        <f t="shared" si="3"/>
        <v>0</v>
      </c>
      <c r="X18" s="120">
        <f t="shared" si="3"/>
        <v>0</v>
      </c>
      <c r="Y18" s="121">
        <f t="shared" si="3"/>
        <v>1</v>
      </c>
      <c r="Z18" s="122">
        <f t="shared" si="3"/>
        <v>0</v>
      </c>
      <c r="AA18" s="43"/>
    </row>
    <row r="19" spans="1:27" ht="25.5" customHeight="1">
      <c r="A19" s="83"/>
      <c r="B19" s="83"/>
      <c r="C19" s="239"/>
      <c r="D19" s="83" t="s">
        <v>457</v>
      </c>
      <c r="E19" s="119" t="e">
        <f t="shared" ref="E19:T19" si="4">E10/$E$10</f>
        <v>#DIV/0!</v>
      </c>
      <c r="F19" s="123" t="e">
        <f t="shared" si="4"/>
        <v>#DIV/0!</v>
      </c>
      <c r="G19" s="124" t="e">
        <f t="shared" si="4"/>
        <v>#DIV/0!</v>
      </c>
      <c r="H19" s="125" t="e">
        <f t="shared" si="4"/>
        <v>#DIV/0!</v>
      </c>
      <c r="I19" s="123" t="e">
        <f t="shared" si="4"/>
        <v>#DIV/0!</v>
      </c>
      <c r="J19" s="124" t="e">
        <f t="shared" si="4"/>
        <v>#DIV/0!</v>
      </c>
      <c r="K19" s="125" t="e">
        <f t="shared" si="4"/>
        <v>#DIV/0!</v>
      </c>
      <c r="L19" s="123" t="e">
        <f t="shared" si="4"/>
        <v>#DIV/0!</v>
      </c>
      <c r="M19" s="124" t="e">
        <f t="shared" si="4"/>
        <v>#DIV/0!</v>
      </c>
      <c r="N19" s="125" t="e">
        <f t="shared" si="4"/>
        <v>#DIV/0!</v>
      </c>
      <c r="O19" s="123" t="e">
        <f t="shared" si="4"/>
        <v>#DIV/0!</v>
      </c>
      <c r="P19" s="124" t="e">
        <f t="shared" si="4"/>
        <v>#DIV/0!</v>
      </c>
      <c r="Q19" s="125" t="e">
        <f t="shared" si="4"/>
        <v>#DIV/0!</v>
      </c>
      <c r="R19" s="123" t="e">
        <f t="shared" si="4"/>
        <v>#DIV/0!</v>
      </c>
      <c r="S19" s="124" t="e">
        <f t="shared" si="4"/>
        <v>#DIV/0!</v>
      </c>
      <c r="T19" s="125" t="e">
        <f t="shared" si="4"/>
        <v>#DIV/0!</v>
      </c>
      <c r="U19" s="123">
        <f>U10/$E$9</f>
        <v>0</v>
      </c>
      <c r="V19" s="124" t="e">
        <f t="shared" ref="V19:Z19" si="5">V10/$E$10</f>
        <v>#DIV/0!</v>
      </c>
      <c r="W19" s="125" t="e">
        <f t="shared" si="5"/>
        <v>#DIV/0!</v>
      </c>
      <c r="X19" s="123" t="e">
        <f t="shared" si="5"/>
        <v>#DIV/0!</v>
      </c>
      <c r="Y19" s="124" t="e">
        <f t="shared" si="5"/>
        <v>#DIV/0!</v>
      </c>
      <c r="Z19" s="125" t="e">
        <f t="shared" si="5"/>
        <v>#DIV/0!</v>
      </c>
      <c r="AA19" s="43"/>
    </row>
    <row r="20" spans="1:27"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row>
    <row r="21" spans="1:27"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row>
    <row r="22" spans="1:27"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row>
    <row r="23" spans="1:27"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row>
    <row r="24" spans="1:27"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row>
    <row r="25" spans="1:27"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row>
    <row r="26" spans="1:27"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row>
    <row r="27" spans="1:27"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row>
    <row r="28" spans="1:27"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row>
    <row r="29" spans="1:27"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row>
    <row r="30" spans="1:27"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row>
    <row r="31" spans="1:27"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row>
    <row r="32" spans="1:27"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row>
    <row r="33" spans="1:27"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row>
    <row r="34" spans="1:27"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row>
    <row r="35" spans="1:27"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row>
    <row r="36" spans="1:27"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row>
    <row r="37" spans="1:27"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row>
    <row r="38" spans="1:27"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row>
    <row r="39" spans="1:27"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row>
    <row r="40" spans="1:27"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row>
    <row r="41" spans="1:27"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row>
    <row r="42" spans="1:27"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row>
    <row r="43" spans="1:27"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row>
    <row r="44" spans="1:27"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row>
    <row r="45" spans="1:27"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row>
    <row r="46" spans="1:27"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row>
    <row r="47" spans="1:27"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row>
    <row r="48" spans="1:27"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row>
    <row r="49" spans="1:27"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row>
    <row r="50" spans="1:27"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row>
    <row r="51" spans="1:27"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row>
    <row r="52" spans="1:27"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row>
    <row r="53" spans="1:27"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row>
    <row r="54" spans="1:27"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row>
    <row r="55" spans="1:27"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row>
    <row r="56" spans="1:27"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row>
    <row r="57" spans="1:27"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row>
    <row r="58" spans="1:27"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row>
    <row r="59" spans="1:27"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row>
    <row r="60" spans="1:27"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row>
    <row r="61" spans="1:27"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row>
    <row r="62" spans="1:27"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1:27"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1:27"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1:27"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1:27"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1:27"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1:27"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1:27"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1:27"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1:27"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1:27"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1:27"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1:27"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1:27"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1:27"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1:27"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1:27"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1:27"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1:27"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1:27"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1:27"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1:27"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1:27"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1:27"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1:27"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1:27"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1:27"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1:27"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1:27"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1:27"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1:27"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1:27"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1:27"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1:27"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1:27"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1:27"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1:27"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1:27"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1:27"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1:27"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1:27"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1:27"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1:27"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1:27"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1:27"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1:27"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1:27"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1:27"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1:27"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1:27"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1:27"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1:27"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1:27"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1:27"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1:27"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1:27"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1:27"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1:27"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1:27"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1:27"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1:27"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1:27"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1:27"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1:27"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1:27"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1:27"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1:27"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1:27"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1:27"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1:27"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1:27"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1:27"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1:27"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1:27"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1:27"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1:27"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1:27"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1:27"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1:27"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1:27"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1:27"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1:27"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1:27"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1:27"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1:27"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1:27"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1:27"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1:27"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1:27"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1:27"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1:27"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1:27"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1:27"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1:27"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1:27"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1:27"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1:27"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1:27"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1:27"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1:27"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1:27"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1:27"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1:27"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1:27"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1:27"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1:27"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1:27"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1:27"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1:27"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1:27"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1:27"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1:27"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1:27"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1:27"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1:27"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1:27"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1:27"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1:27"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1:27"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1:27"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1:27"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1:27"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1:27"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1:27"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1:27"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1:27"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1:27"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1:27"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1:27"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1:27"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1:27"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1:27"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1:27"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1:27"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1:27"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1:27"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spans="1:27"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spans="1:27"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spans="1:27"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spans="1:27"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spans="1:27"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spans="1:27"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1:27"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1:27"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1:27"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spans="1:27"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spans="1:27"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spans="1:27"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spans="1:27"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spans="1:27"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spans="1:27"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row>
    <row r="213" spans="1:27"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row>
    <row r="214" spans="1:27"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row>
    <row r="215" spans="1:27"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row>
    <row r="216" spans="1:27"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row>
    <row r="217" spans="1:27"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row>
    <row r="218" spans="1:27"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row>
    <row r="219" spans="1:27"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row>
    <row r="220" spans="1:27"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row>
    <row r="221" spans="1:27"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row>
    <row r="222" spans="1:27"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row>
    <row r="223" spans="1:27"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row>
    <row r="224" spans="1:27"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row>
    <row r="225" spans="1:27"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row>
    <row r="226" spans="1:27"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row>
    <row r="227" spans="1:27"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row>
    <row r="228" spans="1:27"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row>
    <row r="229" spans="1:27"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row>
    <row r="230" spans="1:27"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row>
    <row r="231" spans="1:27"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row>
    <row r="232" spans="1:27"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row>
    <row r="233" spans="1:27"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row>
    <row r="234" spans="1:27"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row>
    <row r="235" spans="1:27"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row>
    <row r="236" spans="1:27"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row>
    <row r="237" spans="1:27"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row>
    <row r="238" spans="1:27"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row>
    <row r="239" spans="1:27"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row>
    <row r="240" spans="1:27"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row>
    <row r="241" spans="1:27"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row>
    <row r="242" spans="1:27"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row>
    <row r="243" spans="1:27"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row>
    <row r="244" spans="1:27"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row>
    <row r="245" spans="1:27"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row>
    <row r="246" spans="1:27"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row>
    <row r="247" spans="1:27"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row>
    <row r="248" spans="1:27"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row>
    <row r="249" spans="1:27"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row>
    <row r="250" spans="1:27"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row>
    <row r="251" spans="1:27"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row>
    <row r="252" spans="1:27"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row>
    <row r="253" spans="1:27"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row>
    <row r="254" spans="1:27"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spans="1:27"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spans="1:27"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spans="1:27"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spans="1:27"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spans="1:27"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spans="1:27"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spans="1:27"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spans="1:27"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spans="1:27"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row>
    <row r="264" spans="1:27"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row>
    <row r="265" spans="1:27"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row>
    <row r="266" spans="1:27"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row>
    <row r="267" spans="1:27"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row>
    <row r="268" spans="1:27"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row>
    <row r="269" spans="1:27"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row>
    <row r="270" spans="1:27"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row>
    <row r="271" spans="1:27"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row>
    <row r="272" spans="1:27"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row>
    <row r="273" spans="1:27"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row>
    <row r="274" spans="1:27"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row>
    <row r="275" spans="1:27"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row>
    <row r="276" spans="1:27"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row>
    <row r="277" spans="1:27"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row>
    <row r="278" spans="1:27"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row>
    <row r="279" spans="1:27"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row>
    <row r="280" spans="1:27"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row>
    <row r="281" spans="1:27"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row>
    <row r="282" spans="1:27"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row>
    <row r="283" spans="1:27"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row>
    <row r="284" spans="1:27"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row>
    <row r="285" spans="1:27"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row>
    <row r="286" spans="1:27"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row>
    <row r="287" spans="1:27"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row>
    <row r="288" spans="1:27"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row>
    <row r="289" spans="1:27"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row>
    <row r="290" spans="1:27"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row>
    <row r="291" spans="1:27"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row>
    <row r="292" spans="1:27"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row>
    <row r="293" spans="1:27"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row>
    <row r="294" spans="1:27"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row>
    <row r="295" spans="1:27"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row>
    <row r="296" spans="1:27"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row>
    <row r="297" spans="1:27"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row>
    <row r="298" spans="1:27"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row>
    <row r="299" spans="1:27"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row>
    <row r="300" spans="1:27"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row>
    <row r="301" spans="1:27"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row>
    <row r="302" spans="1:27"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row>
    <row r="303" spans="1:27"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row>
    <row r="304" spans="1:27"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row>
    <row r="305" spans="1:27"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row>
    <row r="306" spans="1:27"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row>
    <row r="307" spans="1:27"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row>
    <row r="308" spans="1:27"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row>
    <row r="309" spans="1:27"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row>
    <row r="310" spans="1:27"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row>
    <row r="311" spans="1:27"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row>
    <row r="312" spans="1:27"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row>
    <row r="313" spans="1:27"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row>
    <row r="314" spans="1:27"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row>
    <row r="315" spans="1:27"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row>
    <row r="316" spans="1:27"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row>
    <row r="317" spans="1:27"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row>
    <row r="318" spans="1:27"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row>
    <row r="319" spans="1:27"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row>
    <row r="320" spans="1:27"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row>
    <row r="321" spans="1:27"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row>
    <row r="322" spans="1:27"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row>
    <row r="323" spans="1:27"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row>
    <row r="324" spans="1:27"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row>
    <row r="325" spans="1:27"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row>
    <row r="326" spans="1:27"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row>
    <row r="327" spans="1:27"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row>
    <row r="328" spans="1:27"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row>
    <row r="329" spans="1:27"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row>
    <row r="330" spans="1:27"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row>
    <row r="331" spans="1:27"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row>
    <row r="332" spans="1:27"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row>
    <row r="333" spans="1:27"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row>
    <row r="334" spans="1:27"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row>
    <row r="335" spans="1:27"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row>
    <row r="336" spans="1:27"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row>
    <row r="337" spans="1:27"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row>
    <row r="338" spans="1:27"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row>
    <row r="339" spans="1:27"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row>
    <row r="340" spans="1:27"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row>
    <row r="341" spans="1:27"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row>
    <row r="342" spans="1:27"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row>
    <row r="343" spans="1:27"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row>
    <row r="344" spans="1:27"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row>
    <row r="345" spans="1:27"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row>
    <row r="346" spans="1:27"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row>
    <row r="347" spans="1:27"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row>
    <row r="348" spans="1:27"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row>
    <row r="349" spans="1:27"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row>
    <row r="350" spans="1:27"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row>
    <row r="351" spans="1:27"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row>
    <row r="352" spans="1:27"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row>
    <row r="353" spans="1:27"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row>
    <row r="354" spans="1:27"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row>
    <row r="355" spans="1:27"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row>
    <row r="356" spans="1:27"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row>
    <row r="357" spans="1:27"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row>
    <row r="358" spans="1:27"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row>
    <row r="359" spans="1:27"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row>
    <row r="360" spans="1:27"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row>
    <row r="361" spans="1:27"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row>
    <row r="362" spans="1:27"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row>
    <row r="363" spans="1:27"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row>
    <row r="364" spans="1:27"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row>
    <row r="365" spans="1:27"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row>
    <row r="366" spans="1:27"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row>
    <row r="367" spans="1:27"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row>
    <row r="368" spans="1:27"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row>
    <row r="369" spans="1:27"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row>
    <row r="370" spans="1:27"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row>
    <row r="371" spans="1:27"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row>
    <row r="372" spans="1:27"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row>
    <row r="373" spans="1:27"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row>
    <row r="374" spans="1:27"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row>
    <row r="375" spans="1:27"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row>
    <row r="376" spans="1:27"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row>
    <row r="377" spans="1:27"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row>
    <row r="378" spans="1:27"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row>
    <row r="379" spans="1:27"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row>
    <row r="380" spans="1:27"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row>
    <row r="381" spans="1:27"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row>
    <row r="382" spans="1:27"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row>
    <row r="383" spans="1:27"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row>
    <row r="384" spans="1:27"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row>
    <row r="385" spans="1:27"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row>
    <row r="386" spans="1:27"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row>
    <row r="387" spans="1:27"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row>
    <row r="388" spans="1:27"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row>
    <row r="389" spans="1:27"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row>
    <row r="390" spans="1:27"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row>
    <row r="391" spans="1:27"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row>
    <row r="392" spans="1:27"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row>
    <row r="393" spans="1:27"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row>
    <row r="394" spans="1:27"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row>
    <row r="395" spans="1:27"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row>
    <row r="396" spans="1:27"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spans="1:27"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spans="1:27"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spans="1:27"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spans="1:27"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spans="1:27"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row>
    <row r="402" spans="1:27"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row>
    <row r="403" spans="1:27"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row>
    <row r="404" spans="1:27"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row>
    <row r="405" spans="1:27"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row>
    <row r="406" spans="1:27"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row>
    <row r="407" spans="1:27"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row>
    <row r="408" spans="1:27"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row>
    <row r="409" spans="1:27"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row>
    <row r="410" spans="1:27"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row>
    <row r="411" spans="1:27"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row>
    <row r="412" spans="1:27"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row>
    <row r="413" spans="1:27"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row>
    <row r="414" spans="1:27"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row>
    <row r="415" spans="1:27"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row>
    <row r="416" spans="1:27"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row>
    <row r="417" spans="1:27"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row>
    <row r="418" spans="1:27"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row>
    <row r="419" spans="1:27"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row>
    <row r="420" spans="1:27"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row>
    <row r="421" spans="1:27"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row>
    <row r="422" spans="1:27"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row>
    <row r="423" spans="1:27"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row>
    <row r="424" spans="1:27"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row>
    <row r="425" spans="1:27"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row>
    <row r="426" spans="1:27"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row>
    <row r="427" spans="1:27"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row>
    <row r="428" spans="1:27"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row>
    <row r="429" spans="1:27"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row>
    <row r="430" spans="1:27"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row>
    <row r="431" spans="1:27"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row>
    <row r="432" spans="1:27"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row>
    <row r="433" spans="1:27"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row>
    <row r="434" spans="1:27"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row>
    <row r="435" spans="1:27"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row>
    <row r="436" spans="1:27"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row>
    <row r="437" spans="1:27"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row>
    <row r="438" spans="1:27"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row>
    <row r="439" spans="1:27"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row>
    <row r="440" spans="1:27"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row>
    <row r="441" spans="1:27"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row>
    <row r="442" spans="1:27"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row>
    <row r="443" spans="1:27"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row>
    <row r="444" spans="1:27"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row>
    <row r="445" spans="1:27"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row>
    <row r="446" spans="1:27"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row>
    <row r="447" spans="1:27"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row>
    <row r="448" spans="1:27"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row>
    <row r="449" spans="1:27"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row>
    <row r="450" spans="1:27"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spans="1:27"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row>
    <row r="452" spans="1:27"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row>
    <row r="453" spans="1:27"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row>
    <row r="454" spans="1:27"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row>
    <row r="455" spans="1:27"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row>
    <row r="456" spans="1:27"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row>
    <row r="457" spans="1:27"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row>
    <row r="458" spans="1:27"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row>
    <row r="459" spans="1:27"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row>
    <row r="460" spans="1:27"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row>
    <row r="461" spans="1:27"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row>
    <row r="462" spans="1:27"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row>
    <row r="463" spans="1:27"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row>
    <row r="464" spans="1:27"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row>
    <row r="465" spans="1:27"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row>
    <row r="466" spans="1:27"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row>
    <row r="467" spans="1:27"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row>
    <row r="468" spans="1:27"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row>
    <row r="469" spans="1:27"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row>
    <row r="470" spans="1:27"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row>
    <row r="471" spans="1:27"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row>
    <row r="472" spans="1:27"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row>
    <row r="473" spans="1:27"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row>
    <row r="474" spans="1:27"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row>
    <row r="475" spans="1:27"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row>
    <row r="476" spans="1:27"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row>
    <row r="477" spans="1:27"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row>
    <row r="478" spans="1:27"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row>
    <row r="479" spans="1:27"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row>
    <row r="480" spans="1:27"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row>
    <row r="481" spans="1:27"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row>
    <row r="482" spans="1:27"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row>
    <row r="483" spans="1:27"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row>
    <row r="484" spans="1:27"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row>
    <row r="485" spans="1:27"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row>
    <row r="486" spans="1:27"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row>
    <row r="487" spans="1:27"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row>
    <row r="488" spans="1:27"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row>
    <row r="489" spans="1:27"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row>
    <row r="490" spans="1:27"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row>
    <row r="491" spans="1:27"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row>
    <row r="492" spans="1:27"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row>
    <row r="493" spans="1:27"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row>
    <row r="494" spans="1:27"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row>
    <row r="495" spans="1:27"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row>
    <row r="496" spans="1:27"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row>
    <row r="497" spans="1:27"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row>
    <row r="498" spans="1:27"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row>
    <row r="499" spans="1:27"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row>
    <row r="500" spans="1:27"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row>
    <row r="501" spans="1:27"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row>
    <row r="502" spans="1:27"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row>
    <row r="503" spans="1:27"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row>
    <row r="504" spans="1:27"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spans="1:27"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row>
    <row r="506" spans="1:27"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row>
    <row r="507" spans="1:27"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row>
    <row r="508" spans="1:27"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row>
    <row r="509" spans="1:27"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row>
    <row r="510" spans="1:27"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row>
    <row r="511" spans="1:27"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row>
    <row r="512" spans="1:27"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row>
    <row r="513" spans="1:27"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row>
    <row r="514" spans="1:27"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row>
    <row r="515" spans="1:27"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row>
    <row r="516" spans="1:27"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row>
    <row r="517" spans="1:27"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row>
    <row r="518" spans="1:27"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row>
    <row r="519" spans="1:27"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row>
    <row r="520" spans="1:27"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row>
    <row r="521" spans="1:27"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row>
    <row r="522" spans="1:27"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row>
    <row r="523" spans="1:27"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row>
    <row r="524" spans="1:27"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row>
    <row r="525" spans="1:27"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row>
    <row r="526" spans="1:27"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row>
    <row r="527" spans="1:27"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row>
    <row r="528" spans="1:27"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row>
    <row r="529" spans="1:27"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row>
    <row r="530" spans="1:27"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row>
    <row r="531" spans="1:27"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row>
    <row r="532" spans="1:27"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row>
    <row r="533" spans="1:27"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row>
    <row r="534" spans="1:27"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row>
    <row r="535" spans="1:27"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row>
    <row r="536" spans="1:27"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row>
    <row r="537" spans="1:27"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row>
    <row r="538" spans="1:27"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row>
    <row r="539" spans="1:27"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row>
    <row r="540" spans="1:27"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row>
    <row r="541" spans="1:27"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row>
    <row r="542" spans="1:27"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row>
    <row r="543" spans="1:27"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row>
    <row r="544" spans="1:27"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row>
    <row r="545" spans="1:27"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row>
    <row r="546" spans="1:27"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row>
    <row r="547" spans="1:27"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row>
    <row r="548" spans="1:27"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row>
    <row r="549" spans="1:27"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row>
    <row r="550" spans="1:27"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row>
    <row r="551" spans="1:27"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row>
    <row r="552" spans="1:27"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row>
    <row r="553" spans="1:27"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row>
    <row r="554" spans="1:27"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row>
    <row r="555" spans="1:27"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row>
    <row r="556" spans="1:27"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row>
    <row r="557" spans="1:27"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row>
    <row r="558" spans="1:27"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row>
    <row r="559" spans="1:27"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row>
    <row r="560" spans="1:27"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row>
    <row r="561" spans="1:27"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row>
    <row r="562" spans="1:27"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row>
    <row r="563" spans="1:27"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row>
    <row r="564" spans="1:27"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row>
    <row r="565" spans="1:27"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row>
    <row r="566" spans="1:27"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row>
    <row r="567" spans="1:27"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row>
    <row r="568" spans="1:27"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row>
    <row r="569" spans="1:27"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row>
    <row r="570" spans="1:27"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row>
    <row r="571" spans="1:27"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row>
    <row r="572" spans="1:27"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row>
    <row r="573" spans="1:27"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row>
    <row r="574" spans="1:27"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spans="1:27"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row>
    <row r="576" spans="1:27"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row>
    <row r="577" spans="1:27"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row>
    <row r="578" spans="1:27"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row>
    <row r="579" spans="1:27"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row>
    <row r="580" spans="1:27"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row>
    <row r="581" spans="1:27"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row>
    <row r="582" spans="1:27"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row>
    <row r="583" spans="1:27"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row>
    <row r="584" spans="1:27"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row>
    <row r="585" spans="1:27"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row>
    <row r="586" spans="1:27"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spans="1:27"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spans="1:27"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spans="1:27"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spans="1:27"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spans="1:27"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row>
    <row r="592" spans="1:27"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row>
    <row r="593" spans="1:27"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row>
    <row r="594" spans="1:27"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row>
    <row r="595" spans="1:27"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row>
    <row r="596" spans="1:27"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row>
    <row r="597" spans="1:27"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row>
    <row r="598" spans="1:27"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row>
    <row r="599" spans="1:27"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row>
    <row r="600" spans="1:27"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row>
    <row r="601" spans="1:27"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row>
    <row r="602" spans="1:27"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row>
    <row r="603" spans="1:27"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row>
    <row r="604" spans="1:27"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row>
    <row r="605" spans="1:27"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row>
    <row r="606" spans="1:27"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row>
    <row r="607" spans="1:27"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row>
    <row r="608" spans="1:27"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row>
    <row r="609" spans="1:27"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row>
    <row r="610" spans="1:27"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row>
    <row r="611" spans="1:27"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row>
    <row r="612" spans="1:27"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row>
    <row r="613" spans="1:27"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row>
    <row r="614" spans="1:27"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row>
    <row r="615" spans="1:27"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row>
    <row r="616" spans="1:27"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row>
    <row r="617" spans="1:27"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row>
    <row r="618" spans="1:27"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row>
    <row r="619" spans="1:27"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row>
    <row r="620" spans="1:27"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row>
    <row r="621" spans="1:27"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row>
    <row r="622" spans="1:27"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spans="1:27"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spans="1:27"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spans="1:27"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spans="1:27"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spans="1:27"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spans="1:27"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spans="1:27"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spans="1:27"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spans="1:27"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row>
    <row r="632" spans="1:27"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row>
    <row r="633" spans="1:27"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row>
    <row r="634" spans="1:27"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row>
    <row r="635" spans="1:27"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row>
    <row r="636" spans="1:27"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row>
    <row r="637" spans="1:27"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row>
    <row r="638" spans="1:27"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row>
    <row r="639" spans="1:27"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row>
    <row r="640" spans="1:27"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row>
    <row r="641" spans="1:27"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row>
    <row r="642" spans="1:27"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row>
    <row r="643" spans="1:27"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row>
    <row r="644" spans="1:27"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row>
    <row r="645" spans="1:27"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row>
    <row r="646" spans="1:27"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spans="1:27"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row>
    <row r="648" spans="1:27"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row>
    <row r="649" spans="1:27"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row>
    <row r="650" spans="1:27"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row>
    <row r="651" spans="1:27"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row>
    <row r="652" spans="1:27"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row>
    <row r="653" spans="1:27"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row>
    <row r="654" spans="1:27"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row>
    <row r="655" spans="1:27"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row>
    <row r="656" spans="1:27"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row>
    <row r="657" spans="1:27"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row>
    <row r="658" spans="1:27"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row>
    <row r="659" spans="1:27"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row>
    <row r="660" spans="1:27"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row>
    <row r="661" spans="1:27"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row>
    <row r="662" spans="1:27"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row>
    <row r="663" spans="1:27"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row>
    <row r="664" spans="1:27"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row>
    <row r="665" spans="1:27"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row>
    <row r="666" spans="1:27"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row>
    <row r="667" spans="1:27"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row>
    <row r="668" spans="1:27"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row>
    <row r="669" spans="1:27"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row>
    <row r="670" spans="1:27"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row>
    <row r="671" spans="1:27"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row>
    <row r="672" spans="1:27"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row>
    <row r="673" spans="1:27"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row>
    <row r="674" spans="1:27"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row>
    <row r="675" spans="1:27"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row>
    <row r="676" spans="1:27"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row>
    <row r="677" spans="1:27"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row>
    <row r="678" spans="1:27"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row>
    <row r="679" spans="1:27"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row>
    <row r="680" spans="1:27"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spans="1:27"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spans="1:27"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spans="1:27"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row>
    <row r="684" spans="1:27"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row>
    <row r="685" spans="1:27"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row>
    <row r="686" spans="1:27"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row>
    <row r="687" spans="1:27"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row>
    <row r="688" spans="1:27"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row>
    <row r="689" spans="1:27"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row>
    <row r="690" spans="1:27"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row>
    <row r="691" spans="1:27"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row>
    <row r="692" spans="1:27"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row>
    <row r="693" spans="1:27"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row>
    <row r="694" spans="1:27"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row>
    <row r="695" spans="1:27"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row>
    <row r="696" spans="1:27"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row>
    <row r="697" spans="1:27"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row>
    <row r="698" spans="1:27"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row>
    <row r="699" spans="1:27"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row>
    <row r="700" spans="1:27"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row>
    <row r="701" spans="1:27"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row>
    <row r="702" spans="1:27"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row>
    <row r="703" spans="1:27"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spans="1:27"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row>
    <row r="705" spans="1:27"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row>
    <row r="706" spans="1:27"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row>
    <row r="707" spans="1:27"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row>
    <row r="708" spans="1:27"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row>
    <row r="709" spans="1:27"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row>
    <row r="710" spans="1:27"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row>
    <row r="711" spans="1:27"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row>
    <row r="712" spans="1:27"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row>
    <row r="713" spans="1:27"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row>
    <row r="714" spans="1:27"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row>
    <row r="715" spans="1:27"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row>
    <row r="716" spans="1:27"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row>
    <row r="717" spans="1:27"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row>
    <row r="718" spans="1:27"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row>
    <row r="719" spans="1:27"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row>
    <row r="720" spans="1:27"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row>
    <row r="721" spans="1:27"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row>
    <row r="722" spans="1:27"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row>
    <row r="723" spans="1:27"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row>
    <row r="724" spans="1:27"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row>
    <row r="725" spans="1:27"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row>
    <row r="726" spans="1:27"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row>
    <row r="727" spans="1:27"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row>
    <row r="728" spans="1:27"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row>
    <row r="729" spans="1:27"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row>
    <row r="730" spans="1:27"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row>
    <row r="731" spans="1:27"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row>
    <row r="732" spans="1:27"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row>
    <row r="733" spans="1:27"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row>
    <row r="734" spans="1:27"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row>
    <row r="735" spans="1:27"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row>
    <row r="736" spans="1:27"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row>
    <row r="737" spans="1:27"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row>
    <row r="738" spans="1:27"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row>
    <row r="739" spans="1:27"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row>
    <row r="740" spans="1:27"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row>
    <row r="741" spans="1:27"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row>
    <row r="742" spans="1:27"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row>
    <row r="743" spans="1:27"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row>
    <row r="744" spans="1:27"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row>
    <row r="745" spans="1:27"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row>
    <row r="746" spans="1:27"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row>
    <row r="747" spans="1:27"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row>
    <row r="748" spans="1:27"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row>
    <row r="749" spans="1:27"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row>
    <row r="750" spans="1:27"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row>
    <row r="751" spans="1:27"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row>
    <row r="752" spans="1:27"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row>
    <row r="753" spans="1:27"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row>
    <row r="754" spans="1:27"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row>
    <row r="755" spans="1:27"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row>
    <row r="756" spans="1:27"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row>
    <row r="757" spans="1:27"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row>
    <row r="758" spans="1:27"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row>
    <row r="759" spans="1:27"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row>
    <row r="760" spans="1:27"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row>
    <row r="761" spans="1:27"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row>
    <row r="762" spans="1:27"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row>
    <row r="763" spans="1:27"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row>
    <row r="764" spans="1:27"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row>
    <row r="765" spans="1:27"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row>
    <row r="766" spans="1:27"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row>
    <row r="767" spans="1:27"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row>
    <row r="768" spans="1:27"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row>
    <row r="769" spans="1:27"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row>
    <row r="770" spans="1:27"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row>
    <row r="771" spans="1:27"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row>
    <row r="772" spans="1:27"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row>
    <row r="773" spans="1:27"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row>
    <row r="774" spans="1:27"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row>
    <row r="775" spans="1:27"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row>
    <row r="776" spans="1:27"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row>
    <row r="777" spans="1:27"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row>
    <row r="778" spans="1:27"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row>
    <row r="779" spans="1:27"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row>
    <row r="780" spans="1:27"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row>
    <row r="781" spans="1:27"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row>
    <row r="782" spans="1:27"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row>
    <row r="783" spans="1:27"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row>
    <row r="784" spans="1:27"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row>
    <row r="785" spans="1:27"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row>
    <row r="786" spans="1:27"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row>
    <row r="787" spans="1:27"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row>
    <row r="788" spans="1:27"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row>
    <row r="789" spans="1:27"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row>
    <row r="790" spans="1:27"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row>
    <row r="791" spans="1:27"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row>
    <row r="792" spans="1:27"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row>
    <row r="793" spans="1:27"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row>
    <row r="794" spans="1:27"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row>
    <row r="795" spans="1:27"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row>
    <row r="796" spans="1:27"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row>
    <row r="797" spans="1:27"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row>
    <row r="798" spans="1:27"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row>
    <row r="799" spans="1:27"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row>
    <row r="800" spans="1:27"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row>
    <row r="801" spans="1:27"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row>
    <row r="802" spans="1:27"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spans="1:27"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row>
    <row r="804" spans="1:27"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row>
    <row r="805" spans="1:27"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row>
    <row r="806" spans="1:27"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row>
    <row r="807" spans="1:27"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row>
    <row r="808" spans="1:27"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row>
    <row r="809" spans="1:27"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row>
    <row r="810" spans="1:27"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row>
    <row r="811" spans="1:27"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row>
    <row r="812" spans="1:27"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row>
    <row r="813" spans="1:27"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row>
    <row r="814" spans="1:27"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row>
    <row r="815" spans="1:27"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row>
    <row r="816" spans="1:27"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row>
    <row r="817" spans="1:27"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row>
    <row r="818" spans="1:27"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row>
    <row r="819" spans="1:27"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row>
    <row r="820" spans="1:27"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row>
    <row r="821" spans="1:27"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row>
    <row r="822" spans="1:27"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row>
    <row r="823" spans="1:27"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row>
    <row r="824" spans="1:27"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row>
    <row r="825" spans="1:27"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row>
    <row r="826" spans="1:27"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row>
    <row r="827" spans="1:27"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row>
    <row r="828" spans="1:27"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row>
    <row r="829" spans="1:27"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row>
    <row r="830" spans="1:27"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row>
    <row r="831" spans="1:27"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row>
    <row r="832" spans="1:27"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row>
    <row r="833" spans="1:27"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row>
    <row r="834" spans="1:27"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row>
    <row r="835" spans="1:27"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row>
    <row r="836" spans="1:27"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row>
    <row r="837" spans="1:27"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row>
    <row r="838" spans="1:27"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row>
    <row r="839" spans="1:27"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row>
    <row r="840" spans="1:27"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row>
    <row r="841" spans="1:27"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row>
    <row r="842" spans="1:27"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row>
    <row r="843" spans="1:27"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row>
    <row r="844" spans="1:27"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row>
    <row r="845" spans="1:27"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row>
    <row r="846" spans="1:27"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row>
    <row r="847" spans="1:27"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row>
    <row r="848" spans="1:27"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row>
    <row r="849" spans="1:27"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row>
    <row r="850" spans="1:27"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row>
    <row r="851" spans="1:27"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row>
    <row r="852" spans="1:27"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row>
    <row r="853" spans="1:27"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row>
    <row r="854" spans="1:27"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row>
    <row r="855" spans="1:27"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row>
    <row r="856" spans="1:27"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row>
    <row r="857" spans="1:27"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row>
    <row r="858" spans="1:27"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row>
    <row r="859" spans="1:27"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row>
    <row r="860" spans="1:27"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row>
    <row r="861" spans="1:27"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row>
    <row r="862" spans="1:27"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row>
    <row r="863" spans="1:27"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row>
    <row r="864" spans="1:27"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row>
    <row r="865" spans="1:27"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row>
    <row r="866" spans="1:27"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row>
    <row r="867" spans="1:27"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row>
    <row r="868" spans="1:27"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row>
    <row r="869" spans="1:27"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row>
    <row r="870" spans="1:27"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row>
    <row r="871" spans="1:27"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row>
    <row r="872" spans="1:27"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row>
    <row r="873" spans="1:27"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row>
    <row r="874" spans="1:27"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row>
    <row r="875" spans="1:27"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row>
    <row r="876" spans="1:27"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row>
    <row r="877" spans="1:27"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row>
    <row r="878" spans="1:27"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row>
    <row r="879" spans="1:27"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row>
    <row r="880" spans="1:27"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row>
    <row r="881" spans="1:27"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row>
    <row r="882" spans="1:27"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row>
    <row r="883" spans="1:27"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row>
    <row r="884" spans="1:27"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row>
    <row r="885" spans="1:27"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row>
    <row r="886" spans="1:27"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row>
    <row r="887" spans="1:27"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row>
    <row r="888" spans="1:27"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row>
    <row r="889" spans="1:27"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row>
    <row r="890" spans="1:27"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row>
    <row r="891" spans="1:27"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row>
    <row r="892" spans="1:27"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row>
    <row r="893" spans="1:27"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row>
    <row r="894" spans="1:27"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row>
    <row r="895" spans="1:27"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row>
    <row r="896" spans="1:27"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row>
    <row r="897" spans="1:27"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row>
    <row r="898" spans="1:27"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row>
    <row r="899" spans="1:27"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row>
    <row r="900" spans="1:27"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row>
    <row r="901" spans="1:27"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row>
    <row r="902" spans="1:27"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row>
    <row r="903" spans="1:27"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row>
    <row r="904" spans="1:27"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row>
    <row r="905" spans="1:27"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row>
    <row r="906" spans="1:27"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row>
    <row r="907" spans="1:27"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row>
    <row r="908" spans="1:27"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row>
    <row r="909" spans="1:27"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row>
    <row r="910" spans="1:27"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row>
    <row r="911" spans="1:27"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row>
    <row r="912" spans="1:27"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row>
    <row r="913" spans="1:27"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row>
    <row r="914" spans="1:27"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row>
    <row r="915" spans="1:27"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row>
    <row r="916" spans="1:27"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row>
    <row r="917" spans="1:27"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row>
    <row r="918" spans="1:27"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row>
    <row r="919" spans="1:27"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row>
    <row r="920" spans="1:27"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row>
    <row r="921" spans="1:27"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row>
    <row r="922" spans="1:27"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row>
    <row r="923" spans="1:27"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row>
    <row r="924" spans="1:27"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row>
    <row r="925" spans="1:27"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row>
    <row r="926" spans="1:27"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row>
    <row r="927" spans="1:27"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row>
    <row r="928" spans="1:27"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row>
    <row r="929" spans="1:27"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row>
    <row r="930" spans="1:27"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row>
    <row r="931" spans="1:27"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row>
    <row r="932" spans="1:27"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row>
    <row r="933" spans="1:27"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row>
    <row r="934" spans="1:27"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row>
    <row r="935" spans="1:27"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row>
    <row r="936" spans="1:27"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row>
    <row r="937" spans="1:27"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row>
    <row r="938" spans="1:27"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row>
    <row r="939" spans="1:27"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row>
    <row r="940" spans="1:27"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row>
    <row r="941" spans="1:27"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row>
    <row r="942" spans="1:27"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row>
    <row r="943" spans="1:27"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row>
    <row r="944" spans="1:27"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row>
    <row r="945" spans="1:27"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row>
    <row r="946" spans="1:27"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row>
    <row r="947" spans="1:27"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row>
    <row r="948" spans="1:27"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row>
    <row r="949" spans="1:27"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row>
    <row r="950" spans="1:27"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row>
    <row r="951" spans="1:27"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row>
    <row r="952" spans="1:27"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row>
    <row r="953" spans="1:27"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row>
    <row r="954" spans="1:27"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row>
    <row r="955" spans="1:27"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row>
    <row r="956" spans="1:27"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row>
    <row r="957" spans="1:27"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row>
    <row r="958" spans="1:27"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row>
    <row r="959" spans="1:27"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row>
    <row r="960" spans="1:27"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row>
    <row r="961" spans="1:27"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row>
    <row r="962" spans="1:27"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row>
    <row r="963" spans="1:27"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row>
    <row r="964" spans="1:27"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row>
    <row r="965" spans="1:27"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row>
    <row r="966" spans="1:27"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row>
    <row r="967" spans="1:27"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row>
    <row r="968" spans="1:27"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row>
    <row r="969" spans="1:27"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row>
    <row r="970" spans="1:27"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row>
    <row r="971" spans="1:27"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row>
    <row r="972" spans="1:27"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row>
    <row r="973" spans="1:27"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row>
    <row r="974" spans="1:27"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row>
    <row r="975" spans="1:27"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row>
    <row r="976" spans="1:27"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row>
    <row r="977" spans="1:27"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row>
    <row r="978" spans="1:27"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row>
    <row r="979" spans="1:27"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row>
    <row r="980" spans="1:27"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row>
    <row r="981" spans="1:27"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row>
    <row r="982" spans="1:27"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row>
    <row r="983" spans="1:27"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row>
    <row r="984" spans="1:27"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row>
    <row r="985" spans="1:27"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row>
    <row r="986" spans="1:27"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row>
    <row r="987" spans="1:27"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row>
    <row r="988" spans="1:27"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row>
    <row r="989" spans="1:27"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row>
    <row r="990" spans="1:27"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row>
    <row r="991" spans="1:27"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row>
    <row r="992" spans="1:27"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row>
    <row r="993" spans="1:27"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row>
    <row r="994" spans="1:27"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row>
    <row r="995" spans="1:27"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row>
    <row r="996" spans="1:27"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row>
    <row r="997" spans="1:27"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row>
    <row r="998" spans="1:27"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row>
    <row r="999" spans="1:27"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row>
    <row r="1000" spans="1:27"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sheetData>
  <mergeCells count="31">
    <mergeCell ref="C15:C19"/>
    <mergeCell ref="D4:D5"/>
    <mergeCell ref="E4:E5"/>
    <mergeCell ref="C6:C10"/>
    <mergeCell ref="A13:A14"/>
    <mergeCell ref="B13:B14"/>
    <mergeCell ref="D13:D14"/>
    <mergeCell ref="E13:E14"/>
    <mergeCell ref="U13:W13"/>
    <mergeCell ref="X13:Z13"/>
    <mergeCell ref="X4:Z4"/>
    <mergeCell ref="A12:Z12"/>
    <mergeCell ref="F13:H13"/>
    <mergeCell ref="I13:K13"/>
    <mergeCell ref="L13:N13"/>
    <mergeCell ref="O13:Q13"/>
    <mergeCell ref="R13:T13"/>
    <mergeCell ref="C13:C14"/>
    <mergeCell ref="U4:W4"/>
    <mergeCell ref="A1:AA1"/>
    <mergeCell ref="A2:Y2"/>
    <mergeCell ref="Z2:AA2"/>
    <mergeCell ref="A3:AA3"/>
    <mergeCell ref="A4:A5"/>
    <mergeCell ref="B4:B5"/>
    <mergeCell ref="C4:C5"/>
    <mergeCell ref="F4:H4"/>
    <mergeCell ref="I4:K4"/>
    <mergeCell ref="L4:N4"/>
    <mergeCell ref="O4:Q4"/>
    <mergeCell ref="R4:T4"/>
  </mergeCells>
  <hyperlinks>
    <hyperlink ref="Z2" location="null!A2:H11" display="Ir a rasgos" xr:uid="{00000000-0004-0000-0700-000000000000}"/>
  </hyperlink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DDAC4"/>
  </sheetPr>
  <dimension ref="A1:AH1000"/>
  <sheetViews>
    <sheetView topLeftCell="A4" workbookViewId="0">
      <selection sqref="A1:M1"/>
    </sheetView>
  </sheetViews>
  <sheetFormatPr baseColWidth="10" defaultColWidth="14.42578125" defaultRowHeight="15" customHeight="1"/>
  <cols>
    <col min="1" max="1" width="12.42578125" customWidth="1"/>
    <col min="2" max="2" width="18" customWidth="1"/>
    <col min="3" max="3" width="15.28515625" customWidth="1"/>
    <col min="4" max="4" width="18.28515625" customWidth="1"/>
    <col min="5" max="5" width="20.28515625" customWidth="1"/>
    <col min="6" max="6" width="37" customWidth="1"/>
    <col min="7" max="7" width="21.42578125" customWidth="1"/>
    <col min="8" max="11" width="18.7109375" customWidth="1"/>
    <col min="12" max="12" width="27.28515625" customWidth="1"/>
    <col min="13" max="13" width="18.7109375" customWidth="1"/>
    <col min="14" max="34" width="8.7109375" customWidth="1"/>
  </cols>
  <sheetData>
    <row r="1" spans="1:34" ht="66.75" customHeight="1">
      <c r="A1" s="245" t="s">
        <v>475</v>
      </c>
      <c r="B1" s="225"/>
      <c r="C1" s="225"/>
      <c r="D1" s="225"/>
      <c r="E1" s="225"/>
      <c r="F1" s="225"/>
      <c r="G1" s="225"/>
      <c r="H1" s="225"/>
      <c r="I1" s="225"/>
      <c r="J1" s="225"/>
      <c r="K1" s="225"/>
      <c r="L1" s="225"/>
      <c r="M1" s="231"/>
      <c r="N1" s="43"/>
      <c r="O1" s="43"/>
      <c r="P1" s="43"/>
      <c r="Q1" s="43"/>
      <c r="R1" s="43"/>
      <c r="S1" s="43"/>
      <c r="T1" s="43"/>
      <c r="U1" s="43"/>
      <c r="V1" s="43"/>
      <c r="W1" s="43"/>
      <c r="X1" s="43"/>
      <c r="Y1" s="43"/>
      <c r="Z1" s="43"/>
      <c r="AA1" s="43"/>
      <c r="AB1" s="43"/>
      <c r="AC1" s="43"/>
      <c r="AD1" s="43"/>
      <c r="AE1" s="43"/>
      <c r="AF1" s="43"/>
      <c r="AG1" s="43"/>
      <c r="AH1" s="43"/>
    </row>
    <row r="2" spans="1:34" ht="57" customHeight="1">
      <c r="A2" s="232" t="s">
        <v>476</v>
      </c>
      <c r="B2" s="233"/>
      <c r="C2" s="233"/>
      <c r="D2" s="233"/>
      <c r="E2" s="233"/>
      <c r="F2" s="233"/>
      <c r="G2" s="233"/>
      <c r="H2" s="233"/>
      <c r="I2" s="233"/>
      <c r="J2" s="233"/>
      <c r="K2" s="258"/>
      <c r="L2" s="235" t="s">
        <v>440</v>
      </c>
      <c r="M2" s="234"/>
      <c r="N2" s="43"/>
      <c r="O2" s="43"/>
      <c r="P2" s="43"/>
      <c r="Q2" s="43"/>
      <c r="R2" s="43"/>
      <c r="S2" s="43"/>
      <c r="T2" s="43"/>
      <c r="U2" s="43"/>
      <c r="V2" s="43"/>
      <c r="W2" s="43"/>
      <c r="X2" s="43"/>
      <c r="Y2" s="43"/>
      <c r="Z2" s="43"/>
      <c r="AA2" s="43"/>
      <c r="AB2" s="43"/>
      <c r="AC2" s="43"/>
      <c r="AD2" s="43"/>
      <c r="AE2" s="43"/>
      <c r="AF2" s="43"/>
      <c r="AG2" s="43"/>
      <c r="AH2" s="43"/>
    </row>
    <row r="3" spans="1:34" ht="28.5" customHeight="1">
      <c r="A3" s="236" t="s">
        <v>477</v>
      </c>
      <c r="B3" s="225"/>
      <c r="C3" s="225"/>
      <c r="D3" s="225"/>
      <c r="E3" s="225"/>
      <c r="F3" s="225"/>
      <c r="G3" s="225"/>
      <c r="H3" s="225"/>
      <c r="I3" s="225"/>
      <c r="J3" s="225"/>
      <c r="K3" s="225"/>
      <c r="L3" s="225"/>
      <c r="M3" s="231"/>
      <c r="N3" s="43"/>
      <c r="O3" s="43"/>
      <c r="P3" s="43"/>
      <c r="Q3" s="43"/>
      <c r="R3" s="43"/>
      <c r="S3" s="43"/>
      <c r="T3" s="43"/>
      <c r="U3" s="43"/>
      <c r="V3" s="43"/>
      <c r="W3" s="43"/>
      <c r="X3" s="43"/>
      <c r="Y3" s="43"/>
      <c r="Z3" s="43"/>
      <c r="AA3" s="43"/>
      <c r="AB3" s="43"/>
      <c r="AC3" s="43"/>
      <c r="AD3" s="43"/>
      <c r="AE3" s="43"/>
      <c r="AF3" s="43"/>
      <c r="AG3" s="43"/>
      <c r="AH3" s="43"/>
    </row>
    <row r="4" spans="1:34" ht="57" customHeight="1">
      <c r="A4" s="126" t="s">
        <v>442</v>
      </c>
      <c r="B4" s="126" t="s">
        <v>443</v>
      </c>
      <c r="C4" s="126" t="s">
        <v>56</v>
      </c>
      <c r="D4" s="126" t="s">
        <v>444</v>
      </c>
      <c r="E4" s="126" t="s">
        <v>478</v>
      </c>
      <c r="F4" s="126" t="s">
        <v>446</v>
      </c>
      <c r="G4" s="126" t="s">
        <v>447</v>
      </c>
      <c r="H4" s="126" t="s">
        <v>169</v>
      </c>
      <c r="I4" s="126" t="s">
        <v>170</v>
      </c>
      <c r="J4" s="126" t="s">
        <v>171</v>
      </c>
      <c r="K4" s="126" t="s">
        <v>448</v>
      </c>
      <c r="L4" s="126" t="s">
        <v>173</v>
      </c>
      <c r="M4" s="126" t="s">
        <v>449</v>
      </c>
      <c r="N4" s="75"/>
      <c r="O4" s="75"/>
      <c r="P4" s="75"/>
      <c r="Q4" s="75"/>
      <c r="R4" s="75"/>
      <c r="S4" s="75"/>
      <c r="T4" s="75"/>
      <c r="U4" s="75"/>
      <c r="V4" s="75"/>
      <c r="W4" s="75"/>
      <c r="X4" s="75"/>
      <c r="Y4" s="75"/>
      <c r="Z4" s="75"/>
      <c r="AA4" s="75"/>
      <c r="AB4" s="75"/>
      <c r="AC4" s="75"/>
      <c r="AD4" s="75"/>
      <c r="AE4" s="75"/>
      <c r="AF4" s="75"/>
      <c r="AG4" s="75"/>
      <c r="AH4" s="75"/>
    </row>
    <row r="5" spans="1:34" ht="22.5" customHeight="1">
      <c r="A5" s="76" t="s">
        <v>450</v>
      </c>
      <c r="B5" s="76" t="s">
        <v>451</v>
      </c>
      <c r="C5" s="259" t="s">
        <v>452</v>
      </c>
      <c r="D5" s="77" t="s">
        <v>453</v>
      </c>
      <c r="E5" s="78">
        <v>1319</v>
      </c>
      <c r="F5" s="96">
        <v>694</v>
      </c>
      <c r="G5" s="96">
        <v>421</v>
      </c>
      <c r="H5" s="96">
        <v>421</v>
      </c>
      <c r="I5" s="96">
        <v>1317</v>
      </c>
      <c r="J5" s="96">
        <v>1317</v>
      </c>
      <c r="K5" s="96">
        <v>816</v>
      </c>
      <c r="L5" s="96">
        <v>684</v>
      </c>
      <c r="M5" s="77"/>
      <c r="N5" s="75"/>
      <c r="O5" s="75"/>
      <c r="P5" s="75"/>
      <c r="Q5" s="75"/>
      <c r="R5" s="75"/>
      <c r="S5" s="75"/>
      <c r="T5" s="75"/>
      <c r="U5" s="75"/>
      <c r="V5" s="75"/>
      <c r="W5" s="75"/>
      <c r="X5" s="75"/>
      <c r="Y5" s="75"/>
      <c r="Z5" s="75"/>
      <c r="AA5" s="75"/>
      <c r="AB5" s="75"/>
      <c r="AC5" s="75"/>
      <c r="AD5" s="75"/>
      <c r="AE5" s="75"/>
      <c r="AF5" s="75"/>
      <c r="AG5" s="75"/>
      <c r="AH5" s="75"/>
    </row>
    <row r="6" spans="1:34" ht="106.5" customHeight="1">
      <c r="A6" s="76" t="s">
        <v>450</v>
      </c>
      <c r="B6" s="76" t="s">
        <v>451</v>
      </c>
      <c r="C6" s="260"/>
      <c r="D6" s="100" t="s">
        <v>454</v>
      </c>
      <c r="E6" s="127">
        <v>913</v>
      </c>
      <c r="F6" s="102">
        <v>430</v>
      </c>
      <c r="G6" s="96">
        <v>248</v>
      </c>
      <c r="H6" s="96">
        <v>507</v>
      </c>
      <c r="I6" s="96">
        <v>927</v>
      </c>
      <c r="J6" s="96">
        <v>668</v>
      </c>
      <c r="K6" s="96">
        <v>602</v>
      </c>
      <c r="L6" s="96">
        <v>454</v>
      </c>
      <c r="M6" s="83"/>
      <c r="N6" s="43"/>
      <c r="O6" s="43"/>
      <c r="P6" s="43"/>
      <c r="Q6" s="43"/>
      <c r="R6" s="43"/>
      <c r="S6" s="43"/>
      <c r="T6" s="43"/>
      <c r="U6" s="43"/>
      <c r="V6" s="43"/>
      <c r="W6" s="43"/>
      <c r="X6" s="43"/>
      <c r="Y6" s="43"/>
      <c r="Z6" s="43"/>
      <c r="AA6" s="43"/>
      <c r="AB6" s="43"/>
      <c r="AC6" s="43"/>
      <c r="AD6" s="43"/>
      <c r="AE6" s="43"/>
      <c r="AF6" s="43"/>
      <c r="AG6" s="43"/>
      <c r="AH6" s="43"/>
    </row>
    <row r="7" spans="1:34" ht="22.5" customHeight="1">
      <c r="A7" s="76" t="s">
        <v>450</v>
      </c>
      <c r="B7" s="76" t="s">
        <v>451</v>
      </c>
      <c r="C7" s="260"/>
      <c r="D7" s="107" t="s">
        <v>455</v>
      </c>
      <c r="E7" s="83"/>
      <c r="F7" s="83"/>
      <c r="G7" s="83"/>
      <c r="H7" s="83"/>
      <c r="I7" s="83"/>
      <c r="J7" s="83"/>
      <c r="K7" s="83"/>
      <c r="L7" s="83"/>
      <c r="M7" s="83"/>
      <c r="N7" s="43"/>
      <c r="O7" s="43"/>
      <c r="P7" s="43"/>
      <c r="Q7" s="43"/>
      <c r="R7" s="43"/>
      <c r="S7" s="43"/>
      <c r="T7" s="43"/>
      <c r="U7" s="43"/>
      <c r="V7" s="43"/>
      <c r="W7" s="43"/>
      <c r="X7" s="43"/>
      <c r="Y7" s="43"/>
      <c r="Z7" s="43"/>
      <c r="AA7" s="43"/>
      <c r="AB7" s="43"/>
      <c r="AC7" s="43"/>
      <c r="AD7" s="43"/>
      <c r="AE7" s="43"/>
      <c r="AF7" s="43"/>
      <c r="AG7" s="43"/>
      <c r="AH7" s="43"/>
    </row>
    <row r="8" spans="1:34" ht="22.5" customHeight="1">
      <c r="A8" s="76" t="s">
        <v>450</v>
      </c>
      <c r="B8" s="76" t="s">
        <v>451</v>
      </c>
      <c r="C8" s="260"/>
      <c r="D8" s="107" t="s">
        <v>456</v>
      </c>
      <c r="E8" s="78">
        <v>0</v>
      </c>
      <c r="F8" s="83"/>
      <c r="G8" s="83"/>
      <c r="H8" s="83"/>
      <c r="I8" s="83"/>
      <c r="J8" s="83"/>
      <c r="K8" s="83"/>
      <c r="L8" s="83"/>
      <c r="M8" s="83"/>
      <c r="N8" s="43"/>
      <c r="O8" s="43"/>
      <c r="P8" s="43"/>
      <c r="Q8" s="43"/>
      <c r="R8" s="43"/>
      <c r="S8" s="43"/>
      <c r="T8" s="43"/>
      <c r="U8" s="43"/>
      <c r="V8" s="43"/>
      <c r="W8" s="43"/>
      <c r="X8" s="43"/>
      <c r="Y8" s="43"/>
      <c r="Z8" s="43"/>
      <c r="AA8" s="43"/>
      <c r="AB8" s="43"/>
      <c r="AC8" s="43"/>
      <c r="AD8" s="43"/>
      <c r="AE8" s="43"/>
      <c r="AF8" s="43"/>
      <c r="AG8" s="43"/>
      <c r="AH8" s="43"/>
    </row>
    <row r="9" spans="1:34" ht="22.5" customHeight="1">
      <c r="A9" s="76" t="s">
        <v>450</v>
      </c>
      <c r="B9" s="76" t="s">
        <v>451</v>
      </c>
      <c r="C9" s="261"/>
      <c r="D9" s="107" t="s">
        <v>457</v>
      </c>
      <c r="E9" s="83"/>
      <c r="F9" s="83"/>
      <c r="G9" s="83"/>
      <c r="H9" s="83"/>
      <c r="I9" s="83"/>
      <c r="J9" s="83"/>
      <c r="K9" s="83"/>
      <c r="L9" s="83"/>
      <c r="M9" s="83"/>
      <c r="N9" s="43"/>
      <c r="O9" s="43"/>
      <c r="P9" s="43"/>
      <c r="Q9" s="43"/>
      <c r="R9" s="43"/>
      <c r="S9" s="43"/>
      <c r="T9" s="43"/>
      <c r="U9" s="43"/>
      <c r="V9" s="43"/>
      <c r="W9" s="43"/>
      <c r="X9" s="43"/>
      <c r="Y9" s="43"/>
      <c r="Z9" s="43"/>
      <c r="AA9" s="43"/>
      <c r="AB9" s="43"/>
      <c r="AC9" s="43"/>
      <c r="AD9" s="43"/>
      <c r="AE9" s="43"/>
      <c r="AF9" s="43"/>
      <c r="AG9" s="43"/>
      <c r="AH9" s="43"/>
    </row>
    <row r="10" spans="1:34" ht="20.25" customHeight="1">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row>
    <row r="11" spans="1:34" ht="30" customHeight="1">
      <c r="A11" s="245" t="s">
        <v>479</v>
      </c>
      <c r="B11" s="225"/>
      <c r="C11" s="225"/>
      <c r="D11" s="225"/>
      <c r="E11" s="225"/>
      <c r="F11" s="225"/>
      <c r="G11" s="225"/>
      <c r="H11" s="225"/>
      <c r="I11" s="225"/>
      <c r="J11" s="225"/>
      <c r="K11" s="225"/>
      <c r="L11" s="231"/>
      <c r="M11" s="43"/>
      <c r="N11" s="43"/>
      <c r="O11" s="43"/>
      <c r="P11" s="43"/>
      <c r="Q11" s="43"/>
      <c r="R11" s="43"/>
      <c r="S11" s="43"/>
      <c r="T11" s="43"/>
      <c r="U11" s="43"/>
      <c r="V11" s="43"/>
      <c r="W11" s="43"/>
      <c r="X11" s="43"/>
      <c r="Y11" s="43"/>
      <c r="Z11" s="43"/>
      <c r="AA11" s="43"/>
      <c r="AB11" s="43"/>
      <c r="AC11" s="43"/>
      <c r="AD11" s="43"/>
      <c r="AE11" s="43"/>
      <c r="AF11" s="43"/>
      <c r="AG11" s="43"/>
      <c r="AH11" s="43"/>
    </row>
    <row r="12" spans="1:34" ht="57.75" customHeight="1">
      <c r="A12" s="74" t="s">
        <v>442</v>
      </c>
      <c r="B12" s="74" t="s">
        <v>443</v>
      </c>
      <c r="C12" s="128" t="s">
        <v>56</v>
      </c>
      <c r="D12" s="74" t="s">
        <v>444</v>
      </c>
      <c r="E12" s="126" t="s">
        <v>478</v>
      </c>
      <c r="F12" s="126" t="s">
        <v>446</v>
      </c>
      <c r="G12" s="74" t="s">
        <v>447</v>
      </c>
      <c r="H12" s="74" t="s">
        <v>169</v>
      </c>
      <c r="I12" s="74" t="s">
        <v>170</v>
      </c>
      <c r="J12" s="74" t="s">
        <v>171</v>
      </c>
      <c r="K12" s="74" t="s">
        <v>448</v>
      </c>
      <c r="L12" s="74" t="s">
        <v>173</v>
      </c>
      <c r="M12" s="75"/>
      <c r="N12" s="75"/>
      <c r="O12" s="75"/>
      <c r="P12" s="75"/>
      <c r="Q12" s="75"/>
      <c r="R12" s="75"/>
      <c r="S12" s="75"/>
      <c r="T12" s="75"/>
      <c r="U12" s="75"/>
      <c r="V12" s="75"/>
      <c r="W12" s="75"/>
      <c r="X12" s="75"/>
      <c r="Y12" s="75"/>
      <c r="Z12" s="75"/>
      <c r="AA12" s="75"/>
      <c r="AB12" s="75"/>
      <c r="AC12" s="75"/>
      <c r="AD12" s="75"/>
      <c r="AE12" s="75"/>
      <c r="AF12" s="75"/>
      <c r="AG12" s="75"/>
      <c r="AH12" s="75"/>
    </row>
    <row r="13" spans="1:34" ht="22.5" customHeight="1">
      <c r="A13" s="76" t="s">
        <v>450</v>
      </c>
      <c r="B13" s="76" t="s">
        <v>451</v>
      </c>
      <c r="C13" s="243" t="s">
        <v>480</v>
      </c>
      <c r="D13" s="77" t="s">
        <v>453</v>
      </c>
      <c r="E13" s="92">
        <f t="shared" ref="E13:L13" si="0">E5/$E$5</f>
        <v>1</v>
      </c>
      <c r="F13" s="92">
        <f t="shared" si="0"/>
        <v>0.52615617892342681</v>
      </c>
      <c r="G13" s="92">
        <f t="shared" si="0"/>
        <v>0.31918119787717969</v>
      </c>
      <c r="H13" s="92">
        <f t="shared" si="0"/>
        <v>0.31918119787717969</v>
      </c>
      <c r="I13" s="92">
        <f t="shared" si="0"/>
        <v>0.99848369977255491</v>
      </c>
      <c r="J13" s="92">
        <f t="shared" si="0"/>
        <v>0.99848369977255491</v>
      </c>
      <c r="K13" s="92">
        <f t="shared" si="0"/>
        <v>0.61865049279757389</v>
      </c>
      <c r="L13" s="92">
        <f t="shared" si="0"/>
        <v>0.5185746777862017</v>
      </c>
      <c r="M13" s="75"/>
      <c r="N13" s="75"/>
      <c r="O13" s="75"/>
      <c r="P13" s="75"/>
      <c r="Q13" s="75"/>
      <c r="R13" s="75"/>
      <c r="S13" s="75"/>
      <c r="T13" s="75"/>
      <c r="U13" s="75"/>
      <c r="V13" s="75"/>
      <c r="W13" s="75"/>
      <c r="X13" s="75"/>
      <c r="Y13" s="75"/>
      <c r="Z13" s="75"/>
      <c r="AA13" s="75"/>
      <c r="AB13" s="75"/>
      <c r="AC13" s="75"/>
      <c r="AD13" s="75"/>
      <c r="AE13" s="75"/>
      <c r="AF13" s="75"/>
      <c r="AG13" s="75"/>
      <c r="AH13" s="75"/>
    </row>
    <row r="14" spans="1:34" ht="22.5" customHeight="1">
      <c r="A14" s="76" t="s">
        <v>450</v>
      </c>
      <c r="B14" s="76" t="s">
        <v>451</v>
      </c>
      <c r="C14" s="238"/>
      <c r="D14" s="83" t="s">
        <v>454</v>
      </c>
      <c r="E14" s="92">
        <f t="shared" ref="E14:L14" si="1">E6/$E$6</f>
        <v>1</v>
      </c>
      <c r="F14" s="92">
        <f t="shared" si="1"/>
        <v>0.47097480832420591</v>
      </c>
      <c r="G14" s="92">
        <f t="shared" si="1"/>
        <v>0.27163198247535597</v>
      </c>
      <c r="H14" s="92">
        <f t="shared" si="1"/>
        <v>0.55531215772179632</v>
      </c>
      <c r="I14" s="92">
        <f t="shared" si="1"/>
        <v>1.0153340635268346</v>
      </c>
      <c r="J14" s="92">
        <f t="shared" si="1"/>
        <v>0.73165388828039435</v>
      </c>
      <c r="K14" s="92">
        <f t="shared" si="1"/>
        <v>0.65936473165388831</v>
      </c>
      <c r="L14" s="92">
        <f t="shared" si="1"/>
        <v>0.49726177437020813</v>
      </c>
      <c r="M14" s="43"/>
      <c r="N14" s="43"/>
      <c r="O14" s="43"/>
      <c r="P14" s="43"/>
      <c r="Q14" s="43"/>
      <c r="R14" s="43"/>
      <c r="S14" s="43"/>
      <c r="T14" s="43"/>
      <c r="U14" s="43"/>
      <c r="V14" s="43"/>
      <c r="W14" s="43"/>
      <c r="X14" s="43"/>
      <c r="Y14" s="43"/>
      <c r="Z14" s="43"/>
      <c r="AA14" s="43"/>
      <c r="AB14" s="43"/>
      <c r="AC14" s="43"/>
      <c r="AD14" s="43"/>
      <c r="AE14" s="43"/>
      <c r="AF14" s="43"/>
      <c r="AG14" s="43"/>
      <c r="AH14" s="43"/>
    </row>
    <row r="15" spans="1:34" ht="22.5" customHeight="1">
      <c r="A15" s="76" t="s">
        <v>450</v>
      </c>
      <c r="B15" s="76" t="s">
        <v>451</v>
      </c>
      <c r="C15" s="238"/>
      <c r="D15" s="83" t="s">
        <v>455</v>
      </c>
      <c r="E15" s="92" t="e">
        <f t="shared" ref="E15:L15" si="2">E7/$E$7</f>
        <v>#DIV/0!</v>
      </c>
      <c r="F15" s="92" t="e">
        <f t="shared" si="2"/>
        <v>#DIV/0!</v>
      </c>
      <c r="G15" s="92" t="e">
        <f t="shared" si="2"/>
        <v>#DIV/0!</v>
      </c>
      <c r="H15" s="92" t="e">
        <f t="shared" si="2"/>
        <v>#DIV/0!</v>
      </c>
      <c r="I15" s="92" t="e">
        <f t="shared" si="2"/>
        <v>#DIV/0!</v>
      </c>
      <c r="J15" s="92" t="e">
        <f t="shared" si="2"/>
        <v>#DIV/0!</v>
      </c>
      <c r="K15" s="92" t="e">
        <f t="shared" si="2"/>
        <v>#DIV/0!</v>
      </c>
      <c r="L15" s="92" t="e">
        <f t="shared" si="2"/>
        <v>#DIV/0!</v>
      </c>
      <c r="M15" s="43"/>
      <c r="N15" s="43"/>
      <c r="O15" s="43"/>
      <c r="P15" s="43"/>
      <c r="Q15" s="43"/>
      <c r="R15" s="43"/>
      <c r="S15" s="43"/>
      <c r="T15" s="43"/>
      <c r="U15" s="43"/>
      <c r="V15" s="43"/>
      <c r="W15" s="43"/>
      <c r="X15" s="43"/>
      <c r="Y15" s="43"/>
      <c r="Z15" s="43"/>
      <c r="AA15" s="43"/>
      <c r="AB15" s="43"/>
      <c r="AC15" s="43"/>
      <c r="AD15" s="43"/>
      <c r="AE15" s="43"/>
      <c r="AF15" s="43"/>
      <c r="AG15" s="43"/>
      <c r="AH15" s="43"/>
    </row>
    <row r="16" spans="1:34" ht="22.5" customHeight="1">
      <c r="A16" s="76" t="s">
        <v>450</v>
      </c>
      <c r="B16" s="76" t="s">
        <v>451</v>
      </c>
      <c r="C16" s="238"/>
      <c r="D16" s="83" t="s">
        <v>456</v>
      </c>
      <c r="E16" s="92" t="e">
        <f t="shared" ref="E16:L16" si="3">E8/$E$8</f>
        <v>#DIV/0!</v>
      </c>
      <c r="F16" s="92" t="e">
        <f t="shared" si="3"/>
        <v>#DIV/0!</v>
      </c>
      <c r="G16" s="92" t="e">
        <f t="shared" si="3"/>
        <v>#DIV/0!</v>
      </c>
      <c r="H16" s="92" t="e">
        <f t="shared" si="3"/>
        <v>#DIV/0!</v>
      </c>
      <c r="I16" s="92" t="e">
        <f t="shared" si="3"/>
        <v>#DIV/0!</v>
      </c>
      <c r="J16" s="92" t="e">
        <f t="shared" si="3"/>
        <v>#DIV/0!</v>
      </c>
      <c r="K16" s="92" t="e">
        <f t="shared" si="3"/>
        <v>#DIV/0!</v>
      </c>
      <c r="L16" s="92" t="e">
        <f t="shared" si="3"/>
        <v>#DIV/0!</v>
      </c>
      <c r="M16" s="43"/>
      <c r="N16" s="43"/>
      <c r="O16" s="43"/>
      <c r="P16" s="43"/>
      <c r="Q16" s="43"/>
      <c r="R16" s="43"/>
      <c r="S16" s="43"/>
      <c r="T16" s="43"/>
      <c r="U16" s="43"/>
      <c r="V16" s="43"/>
      <c r="W16" s="43"/>
      <c r="X16" s="43"/>
      <c r="Y16" s="43"/>
      <c r="Z16" s="43"/>
      <c r="AA16" s="43"/>
      <c r="AB16" s="43"/>
      <c r="AC16" s="43"/>
      <c r="AD16" s="43"/>
      <c r="AE16" s="43"/>
      <c r="AF16" s="43"/>
      <c r="AG16" s="43"/>
      <c r="AH16" s="43"/>
    </row>
    <row r="17" spans="1:34" ht="22.5" customHeight="1">
      <c r="A17" s="76" t="s">
        <v>450</v>
      </c>
      <c r="B17" s="76" t="s">
        <v>451</v>
      </c>
      <c r="C17" s="239"/>
      <c r="D17" s="83" t="s">
        <v>457</v>
      </c>
      <c r="E17" s="92" t="e">
        <f t="shared" ref="E17:L17" si="4">E9/$E$9</f>
        <v>#DIV/0!</v>
      </c>
      <c r="F17" s="92" t="e">
        <f t="shared" si="4"/>
        <v>#DIV/0!</v>
      </c>
      <c r="G17" s="92" t="e">
        <f t="shared" si="4"/>
        <v>#DIV/0!</v>
      </c>
      <c r="H17" s="92" t="e">
        <f t="shared" si="4"/>
        <v>#DIV/0!</v>
      </c>
      <c r="I17" s="92" t="e">
        <f t="shared" si="4"/>
        <v>#DIV/0!</v>
      </c>
      <c r="J17" s="92" t="e">
        <f t="shared" si="4"/>
        <v>#DIV/0!</v>
      </c>
      <c r="K17" s="92" t="e">
        <f t="shared" si="4"/>
        <v>#DIV/0!</v>
      </c>
      <c r="L17" s="92" t="e">
        <f t="shared" si="4"/>
        <v>#DIV/0!</v>
      </c>
      <c r="M17" s="43"/>
      <c r="N17" s="43"/>
      <c r="O17" s="43"/>
      <c r="P17" s="43"/>
      <c r="Q17" s="43"/>
      <c r="R17" s="43"/>
      <c r="S17" s="43"/>
      <c r="T17" s="43"/>
      <c r="U17" s="43"/>
      <c r="V17" s="43"/>
      <c r="W17" s="43"/>
      <c r="X17" s="43"/>
      <c r="Y17" s="43"/>
      <c r="Z17" s="43"/>
      <c r="AA17" s="43"/>
      <c r="AB17" s="43"/>
      <c r="AC17" s="43"/>
      <c r="AD17" s="43"/>
      <c r="AE17" s="43"/>
      <c r="AF17" s="43"/>
      <c r="AG17" s="43"/>
      <c r="AH17" s="43"/>
    </row>
    <row r="18" spans="1:34" ht="20.25" customHeight="1">
      <c r="A18" s="83"/>
      <c r="B18" s="8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row>
    <row r="19" spans="1:34"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row>
    <row r="20" spans="1:34"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row>
    <row r="21" spans="1:34"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row>
    <row r="22" spans="1:34"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row>
    <row r="23" spans="1:34"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row>
    <row r="24" spans="1:34"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row>
    <row r="25" spans="1:34"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row>
    <row r="26" spans="1:34"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row>
    <row r="27" spans="1:34"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row>
    <row r="28" spans="1:34"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row>
    <row r="29" spans="1:34"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row>
    <row r="30" spans="1:34"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row>
    <row r="31" spans="1:34"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row>
    <row r="32" spans="1:34"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row>
    <row r="33" spans="1:34"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row>
    <row r="34" spans="1:34"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row>
    <row r="35" spans="1:34"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row>
    <row r="36" spans="1:34"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row>
    <row r="37" spans="1:34"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row>
    <row r="38" spans="1:34"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row>
    <row r="39" spans="1:34"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row>
    <row r="40" spans="1:34"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row>
    <row r="41" spans="1:34"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row>
    <row r="42" spans="1:34"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row>
    <row r="43" spans="1:34"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row>
    <row r="44" spans="1:34"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row>
    <row r="45" spans="1:34"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row>
    <row r="46" spans="1:34"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row>
    <row r="47" spans="1:34"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row>
    <row r="48" spans="1:34"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row>
    <row r="49" spans="1:34"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row>
    <row r="50" spans="1:34"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row>
    <row r="51" spans="1:34"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row>
    <row r="52" spans="1:34"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row>
    <row r="53" spans="1:34"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row>
    <row r="54" spans="1:34"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row>
    <row r="55" spans="1:34"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row>
    <row r="56" spans="1:34"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row>
    <row r="57" spans="1:34"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row>
    <row r="58" spans="1:34"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row>
    <row r="59" spans="1:34"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row>
    <row r="60" spans="1:34"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row>
    <row r="61" spans="1:34"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row>
    <row r="62" spans="1:34"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row>
    <row r="63" spans="1:34"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row>
    <row r="64" spans="1:34"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row>
    <row r="65" spans="1:34"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row>
    <row r="66" spans="1:34"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row>
    <row r="67" spans="1:34"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row>
    <row r="68" spans="1:34"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row>
    <row r="69" spans="1:34"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row>
    <row r="70" spans="1:34"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row>
    <row r="71" spans="1:34"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row>
    <row r="72" spans="1:34"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row>
    <row r="73" spans="1:34"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row>
    <row r="74" spans="1:34"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row>
    <row r="75" spans="1:34"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row>
    <row r="76" spans="1:34"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row>
    <row r="77" spans="1:34"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row>
    <row r="78" spans="1:34"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row>
    <row r="79" spans="1:34"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row>
    <row r="80" spans="1:34"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row>
    <row r="81" spans="1:34"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row>
    <row r="82" spans="1:34"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row>
    <row r="83" spans="1:34"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row>
    <row r="84" spans="1:34"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row>
    <row r="85" spans="1:34"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row>
    <row r="86" spans="1:34"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row>
    <row r="87" spans="1:34"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row>
    <row r="88" spans="1:34"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row>
    <row r="89" spans="1:34"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row>
    <row r="90" spans="1:34"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row>
    <row r="91" spans="1:34"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row>
    <row r="92" spans="1:34"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row>
    <row r="93" spans="1:34"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row>
    <row r="94" spans="1:34"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row>
    <row r="95" spans="1:34"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row>
    <row r="96" spans="1:34"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row>
    <row r="97" spans="1:34"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row>
    <row r="98" spans="1:34"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row>
    <row r="99" spans="1:34"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row>
    <row r="100" spans="1:34"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row>
    <row r="101" spans="1:34"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row>
    <row r="102" spans="1:34"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row>
    <row r="103" spans="1:34"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row>
    <row r="104" spans="1:34"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row>
    <row r="105" spans="1:34"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row>
    <row r="106" spans="1:34"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row>
    <row r="107" spans="1:34"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row>
    <row r="108" spans="1:34"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row>
    <row r="109" spans="1:34"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row>
    <row r="110" spans="1:34"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row>
    <row r="111" spans="1:34"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row>
    <row r="112" spans="1:34"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row>
    <row r="113" spans="1:34"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row>
    <row r="114" spans="1:34"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row>
    <row r="115" spans="1:34"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row>
    <row r="116" spans="1:34"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row>
    <row r="117" spans="1:34"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row>
    <row r="118" spans="1:34"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row>
    <row r="119" spans="1:34"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row>
    <row r="120" spans="1:34"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row>
    <row r="121" spans="1:34"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row>
    <row r="122" spans="1:34"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row>
    <row r="123" spans="1:34"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row>
    <row r="124" spans="1:34"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row>
    <row r="125" spans="1:34"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row>
    <row r="126" spans="1:34"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row>
    <row r="127" spans="1:34"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row>
    <row r="128" spans="1:34"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row>
    <row r="129" spans="1:34"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row>
    <row r="130" spans="1:34"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row>
    <row r="131" spans="1:34"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row>
    <row r="132" spans="1:34"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row>
    <row r="133" spans="1:34"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row>
    <row r="134" spans="1:34"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row>
    <row r="135" spans="1:34"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row>
    <row r="136" spans="1:34"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row>
    <row r="137" spans="1:34"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row>
    <row r="138" spans="1:34"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row>
    <row r="139" spans="1:34"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row>
    <row r="140" spans="1:34"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row>
    <row r="141" spans="1:34"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row>
    <row r="142" spans="1:34"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row>
    <row r="143" spans="1:34"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row>
    <row r="144" spans="1:34"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row>
    <row r="145" spans="1:34"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row>
    <row r="146" spans="1:34"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row>
    <row r="147" spans="1:34"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row>
    <row r="148" spans="1:34"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row>
    <row r="149" spans="1:34"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row>
    <row r="150" spans="1:34"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row>
    <row r="151" spans="1:34"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row>
    <row r="152" spans="1:34"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row>
    <row r="153" spans="1:34"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row>
    <row r="154" spans="1:34"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row>
    <row r="155" spans="1:34"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row>
    <row r="156" spans="1:34"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row>
    <row r="157" spans="1:34"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row>
    <row r="158" spans="1:34"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row>
    <row r="159" spans="1:34"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row>
    <row r="160" spans="1:34"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row>
    <row r="161" spans="1:34"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row>
    <row r="162" spans="1:34"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row>
    <row r="163" spans="1:34"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row>
    <row r="164" spans="1:34"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row>
    <row r="165" spans="1:34"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row>
    <row r="166" spans="1:34"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row>
    <row r="167" spans="1:34"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row>
    <row r="168" spans="1:34"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row>
    <row r="169" spans="1:34"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row>
    <row r="170" spans="1:34"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row>
    <row r="171" spans="1:34"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row>
    <row r="172" spans="1:34"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row>
    <row r="173" spans="1:34"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row>
    <row r="174" spans="1:34"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row>
    <row r="175" spans="1:34"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row>
    <row r="176" spans="1:34"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row>
    <row r="177" spans="1:34"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row>
    <row r="178" spans="1:34"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row>
    <row r="179" spans="1:34"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row>
    <row r="180" spans="1:34"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row>
    <row r="181" spans="1:34"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row>
    <row r="182" spans="1:34"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row>
    <row r="183" spans="1:34"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row>
    <row r="184" spans="1:34"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row>
    <row r="185" spans="1:34"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row>
    <row r="186" spans="1:34"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row>
    <row r="187" spans="1:34"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row>
    <row r="188" spans="1:34"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row>
    <row r="189" spans="1:34"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row>
    <row r="190" spans="1:34"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row>
    <row r="191" spans="1:34"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row>
    <row r="192" spans="1:34"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row>
    <row r="193" spans="1:34"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row>
    <row r="194" spans="1:34"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row>
    <row r="195" spans="1:34"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row>
    <row r="196" spans="1:34"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row>
    <row r="197" spans="1:34"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row>
    <row r="198" spans="1:34"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row>
    <row r="199" spans="1:34"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row>
    <row r="200" spans="1:34"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row>
    <row r="201" spans="1:34"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row>
    <row r="202" spans="1:34"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row>
    <row r="203" spans="1:34"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row>
    <row r="204" spans="1:34"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row>
    <row r="205" spans="1:34"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row>
    <row r="206" spans="1:34"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row>
    <row r="207" spans="1:34"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row>
    <row r="208" spans="1:34"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row>
    <row r="209" spans="1:34"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row>
    <row r="210" spans="1:34"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row>
    <row r="211" spans="1:34"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row>
    <row r="212" spans="1:34"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row>
    <row r="213" spans="1:34"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row>
    <row r="214" spans="1:34"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row>
    <row r="215" spans="1:34"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row>
    <row r="216" spans="1:34"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row>
    <row r="217" spans="1:34"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row>
    <row r="218" spans="1:34"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row>
    <row r="219" spans="1:34"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row>
    <row r="220" spans="1:34"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row>
    <row r="221" spans="1:34"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row>
    <row r="222" spans="1:34"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row>
    <row r="223" spans="1:34"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row>
    <row r="224" spans="1:34"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row>
    <row r="225" spans="1:34"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row>
    <row r="226" spans="1:34"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row>
    <row r="227" spans="1:34"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row>
    <row r="228" spans="1:34"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row>
    <row r="229" spans="1:34"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row>
    <row r="230" spans="1:34"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row>
    <row r="231" spans="1:34"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row>
    <row r="232" spans="1:34"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row>
    <row r="233" spans="1:34"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row>
    <row r="234" spans="1:34"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row>
    <row r="235" spans="1:34"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row>
    <row r="236" spans="1:34"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row>
    <row r="237" spans="1:34"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row>
    <row r="238" spans="1:34"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row>
    <row r="239" spans="1:34"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row>
    <row r="240" spans="1:34"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row>
    <row r="241" spans="1:34"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row>
    <row r="242" spans="1:34"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row>
    <row r="243" spans="1:34"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row>
    <row r="244" spans="1:34"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row>
    <row r="245" spans="1:34"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row>
    <row r="246" spans="1:34"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row>
    <row r="247" spans="1:34"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row>
    <row r="248" spans="1:34"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row>
    <row r="249" spans="1:34"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row>
    <row r="250" spans="1:34"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row>
    <row r="251" spans="1:34"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row>
    <row r="252" spans="1:34"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row>
    <row r="253" spans="1:34"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row>
    <row r="254" spans="1:34"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row>
    <row r="255" spans="1:34"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row>
    <row r="256" spans="1:34"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row>
    <row r="257" spans="1:34"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row>
    <row r="258" spans="1:34"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row>
    <row r="259" spans="1:34"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row>
    <row r="260" spans="1:34"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row>
    <row r="261" spans="1:34"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row>
    <row r="262" spans="1:34"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row>
    <row r="263" spans="1:34"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row>
    <row r="264" spans="1:34"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row>
    <row r="265" spans="1:34"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row>
    <row r="266" spans="1:34"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row>
    <row r="267" spans="1:34"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row>
    <row r="268" spans="1:34"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row>
    <row r="269" spans="1:34"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row>
    <row r="270" spans="1:34"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row>
    <row r="271" spans="1:34"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row>
    <row r="272" spans="1:34"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row>
    <row r="273" spans="1:34"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row>
    <row r="274" spans="1:34"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row>
    <row r="275" spans="1:34"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row>
    <row r="276" spans="1:34"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row>
    <row r="277" spans="1:34"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row>
    <row r="278" spans="1:34"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row>
    <row r="279" spans="1:34"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row>
    <row r="280" spans="1:34"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row>
    <row r="281" spans="1:34"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row>
    <row r="282" spans="1:34"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row>
    <row r="283" spans="1:34"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row>
    <row r="284" spans="1:34"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row>
    <row r="285" spans="1:34"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row>
    <row r="286" spans="1:34"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row>
    <row r="287" spans="1:34"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row>
    <row r="288" spans="1:34"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row>
    <row r="289" spans="1:34"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row>
    <row r="290" spans="1:34"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row>
    <row r="291" spans="1:34"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row>
    <row r="292" spans="1:34"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row>
    <row r="293" spans="1:34"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row>
    <row r="294" spans="1:34"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row>
    <row r="295" spans="1:34"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row>
    <row r="296" spans="1:34"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row>
    <row r="297" spans="1:34"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row>
    <row r="298" spans="1:34"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row>
    <row r="299" spans="1:34"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row>
    <row r="300" spans="1:34"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row>
    <row r="301" spans="1:34"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row>
    <row r="302" spans="1:34"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row>
    <row r="303" spans="1:34"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row>
    <row r="304" spans="1:34"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row>
    <row r="305" spans="1:34"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row>
    <row r="306" spans="1:34"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row>
    <row r="307" spans="1:34"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row>
    <row r="308" spans="1:34"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row>
    <row r="309" spans="1:34"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row>
    <row r="310" spans="1:34"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row>
    <row r="311" spans="1:34"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row>
    <row r="312" spans="1:34"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row>
    <row r="313" spans="1:34"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row>
    <row r="314" spans="1:34"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row>
    <row r="315" spans="1:34"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row>
    <row r="316" spans="1:34"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row>
    <row r="317" spans="1:34"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row>
    <row r="318" spans="1:34"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row>
    <row r="319" spans="1:34"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row>
    <row r="320" spans="1:34"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row>
    <row r="321" spans="1:34"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row>
    <row r="322" spans="1:34"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row>
    <row r="323" spans="1:34"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row>
    <row r="324" spans="1:34"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row>
    <row r="325" spans="1:34"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row>
    <row r="326" spans="1:34"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row>
    <row r="327" spans="1:34"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row>
    <row r="328" spans="1:34"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row>
    <row r="329" spans="1:34"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row>
    <row r="330" spans="1:34"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row>
    <row r="331" spans="1:34"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row>
    <row r="332" spans="1:34"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row>
    <row r="333" spans="1:34"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row>
    <row r="334" spans="1:34"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row>
    <row r="335" spans="1:34"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row>
    <row r="336" spans="1:34"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row>
    <row r="337" spans="1:34"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row>
    <row r="338" spans="1:34"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row>
    <row r="339" spans="1:34"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row>
    <row r="340" spans="1:34"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row>
    <row r="341" spans="1:34"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row>
    <row r="342" spans="1:34"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row>
    <row r="343" spans="1:34"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row>
    <row r="344" spans="1:34"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row>
    <row r="345" spans="1:34"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row>
    <row r="346" spans="1:34"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row>
    <row r="347" spans="1:34"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row>
    <row r="348" spans="1:34"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row>
    <row r="349" spans="1:34"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row>
    <row r="350" spans="1:34"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row>
    <row r="351" spans="1:34"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row>
    <row r="352" spans="1:34"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row>
    <row r="353" spans="1:34"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row>
    <row r="354" spans="1:34"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row>
    <row r="355" spans="1:34"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row>
    <row r="356" spans="1:34"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row>
    <row r="357" spans="1:34"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row>
    <row r="358" spans="1:34"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row>
    <row r="359" spans="1:34"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row>
    <row r="360" spans="1:34"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row>
    <row r="361" spans="1:34"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row>
    <row r="362" spans="1:34"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row>
    <row r="363" spans="1:34"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row>
    <row r="364" spans="1:34"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row>
    <row r="365" spans="1:34"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row>
    <row r="366" spans="1:34"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row>
    <row r="367" spans="1:34"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row>
    <row r="368" spans="1:34"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row>
    <row r="369" spans="1:34"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row>
    <row r="370" spans="1:34"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row>
    <row r="371" spans="1:34"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row>
    <row r="372" spans="1:34"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row>
    <row r="373" spans="1:34"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row>
    <row r="374" spans="1:34"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row>
    <row r="375" spans="1:34"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row>
    <row r="376" spans="1:34"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row>
    <row r="377" spans="1:34"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row>
    <row r="378" spans="1:34"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row>
    <row r="379" spans="1:34"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row>
    <row r="380" spans="1:34"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row>
    <row r="381" spans="1:34"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row>
    <row r="382" spans="1:34"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row>
    <row r="383" spans="1:34"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row>
    <row r="384" spans="1:34"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row>
    <row r="385" spans="1:34"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row>
    <row r="386" spans="1:34"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row>
    <row r="387" spans="1:34"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row>
    <row r="388" spans="1:34"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row>
    <row r="389" spans="1:34"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row>
    <row r="390" spans="1:34"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row>
    <row r="391" spans="1:34"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row>
    <row r="392" spans="1:34"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row>
    <row r="393" spans="1:34"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row>
    <row r="394" spans="1:34"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row>
    <row r="395" spans="1:34"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row>
    <row r="396" spans="1:34"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row>
    <row r="397" spans="1:34"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row>
    <row r="398" spans="1:34"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row>
    <row r="399" spans="1:34"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row>
    <row r="400" spans="1:34"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row>
    <row r="401" spans="1:34"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row>
    <row r="402" spans="1:34"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row>
    <row r="403" spans="1:34"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row>
    <row r="404" spans="1:34"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row>
    <row r="405" spans="1:34"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row>
    <row r="406" spans="1:34"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row>
    <row r="407" spans="1:34"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row>
    <row r="408" spans="1:34"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row>
    <row r="409" spans="1:34"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row>
    <row r="410" spans="1:34"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row>
    <row r="411" spans="1:34"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row>
    <row r="412" spans="1:34"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row>
    <row r="413" spans="1:34"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row>
    <row r="414" spans="1:34"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row>
    <row r="415" spans="1:34"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row>
    <row r="416" spans="1:34"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row>
    <row r="417" spans="1:34"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row>
    <row r="418" spans="1:34"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row>
    <row r="419" spans="1:34"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row>
    <row r="420" spans="1:34"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row>
    <row r="421" spans="1:34"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row>
    <row r="422" spans="1:34"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row>
    <row r="423" spans="1:34"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row>
    <row r="424" spans="1:34"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row>
    <row r="425" spans="1:34"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row>
    <row r="426" spans="1:34"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row>
    <row r="427" spans="1:34"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row>
    <row r="428" spans="1:34"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row>
    <row r="429" spans="1:34"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row>
    <row r="430" spans="1:34"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row>
    <row r="431" spans="1:34"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row>
    <row r="432" spans="1:34"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row>
    <row r="433" spans="1:34"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row>
    <row r="434" spans="1:34"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row>
    <row r="435" spans="1:34"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row>
    <row r="436" spans="1:34"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row>
    <row r="437" spans="1:34"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row>
    <row r="438" spans="1:34"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row>
    <row r="439" spans="1:34"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row>
    <row r="440" spans="1:34"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row>
    <row r="441" spans="1:34"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row>
    <row r="442" spans="1:34"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row>
    <row r="443" spans="1:34"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row>
    <row r="444" spans="1:34"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row>
    <row r="445" spans="1:34"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row>
    <row r="446" spans="1:34"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row>
    <row r="447" spans="1:34"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row>
    <row r="448" spans="1:34"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row>
    <row r="449" spans="1:34"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row>
    <row r="450" spans="1:34"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row>
    <row r="451" spans="1:34"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row>
    <row r="452" spans="1:34"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row>
    <row r="453" spans="1:34"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row>
    <row r="454" spans="1:34"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row>
    <row r="455" spans="1:34"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row>
    <row r="456" spans="1:34"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row>
    <row r="457" spans="1:34"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row>
    <row r="458" spans="1:34"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row>
    <row r="459" spans="1:34"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row>
    <row r="460" spans="1:34"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row>
    <row r="461" spans="1:34"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row>
    <row r="462" spans="1:34"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row>
    <row r="463" spans="1:34"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row>
    <row r="464" spans="1:34"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row>
    <row r="465" spans="1:34"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row>
    <row r="466" spans="1:34"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row>
    <row r="467" spans="1:34"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row>
    <row r="468" spans="1:34"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row>
    <row r="469" spans="1:34"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row>
    <row r="470" spans="1:34"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row>
    <row r="471" spans="1:34"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row>
    <row r="472" spans="1:34"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row>
    <row r="473" spans="1:34"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row>
    <row r="474" spans="1:34"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row>
    <row r="475" spans="1:34"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row>
    <row r="476" spans="1:34"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row>
    <row r="477" spans="1:34"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row>
    <row r="478" spans="1:34"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row>
    <row r="479" spans="1:34"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row>
    <row r="480" spans="1:34"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row>
    <row r="481" spans="1:34"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row>
    <row r="482" spans="1:34"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row>
    <row r="483" spans="1:34"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row>
    <row r="484" spans="1:34"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row>
    <row r="485" spans="1:34"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row>
    <row r="486" spans="1:34"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row>
    <row r="487" spans="1:34"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row>
    <row r="488" spans="1:34"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row>
    <row r="489" spans="1:34"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row>
    <row r="490" spans="1:34"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row>
    <row r="491" spans="1:34"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row>
    <row r="492" spans="1:34"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row>
    <row r="493" spans="1:34"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row>
    <row r="494" spans="1:34"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row>
    <row r="495" spans="1:34"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row>
    <row r="496" spans="1:34"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row>
    <row r="497" spans="1:34"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row>
    <row r="498" spans="1:34"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row>
    <row r="499" spans="1:34"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row>
    <row r="500" spans="1:34"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row>
    <row r="501" spans="1:34"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row>
    <row r="502" spans="1:34"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row>
    <row r="503" spans="1:34"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row>
    <row r="504" spans="1:34"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row>
    <row r="505" spans="1:34"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row>
    <row r="506" spans="1:34"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row>
    <row r="507" spans="1:34"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row>
    <row r="508" spans="1:34"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row>
    <row r="509" spans="1:34"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row>
    <row r="510" spans="1:34"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row>
    <row r="511" spans="1:34"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row>
    <row r="512" spans="1:34"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row>
    <row r="513" spans="1:34"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row>
    <row r="514" spans="1:34"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row>
    <row r="515" spans="1:34"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row>
    <row r="516" spans="1:34"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row>
    <row r="517" spans="1:34"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row>
    <row r="518" spans="1:34"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row>
    <row r="519" spans="1:34"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row>
    <row r="520" spans="1:34"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row>
    <row r="521" spans="1:34"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row>
    <row r="522" spans="1:34"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row>
    <row r="523" spans="1:34"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row>
    <row r="524" spans="1:34"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row>
    <row r="525" spans="1:34"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row>
    <row r="526" spans="1:34"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row>
    <row r="527" spans="1:34"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row>
    <row r="528" spans="1:34"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row>
    <row r="529" spans="1:34"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row>
    <row r="530" spans="1:34"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row>
    <row r="531" spans="1:34"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row>
    <row r="532" spans="1:34"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row>
    <row r="533" spans="1:34"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row>
    <row r="534" spans="1:34"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row>
    <row r="535" spans="1:34"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row>
    <row r="536" spans="1:34"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row>
    <row r="537" spans="1:34"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row>
    <row r="538" spans="1:34"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row>
    <row r="539" spans="1:34"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row>
    <row r="540" spans="1:34"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row>
    <row r="541" spans="1:34"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row>
    <row r="542" spans="1:34"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row>
    <row r="543" spans="1:34"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row>
    <row r="544" spans="1:34"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row>
    <row r="545" spans="1:34"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row>
    <row r="546" spans="1:34"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row>
    <row r="547" spans="1:34"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row>
    <row r="548" spans="1:34"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row>
    <row r="549" spans="1:34"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row>
    <row r="550" spans="1:34"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row>
    <row r="551" spans="1:34"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row>
    <row r="552" spans="1:34"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row>
    <row r="553" spans="1:34"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row>
    <row r="554" spans="1:34"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row>
    <row r="555" spans="1:34"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row>
    <row r="556" spans="1:34"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row>
    <row r="557" spans="1:34"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row>
    <row r="558" spans="1:34"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row>
    <row r="559" spans="1:34"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row>
    <row r="560" spans="1:34"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row>
    <row r="561" spans="1:34"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row>
    <row r="562" spans="1:34"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row>
    <row r="563" spans="1:34"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row>
    <row r="564" spans="1:34"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row>
    <row r="565" spans="1:34"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row>
    <row r="566" spans="1:34"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row>
    <row r="567" spans="1:34"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row>
    <row r="568" spans="1:34"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row>
    <row r="569" spans="1:34"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row>
    <row r="570" spans="1:34"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row>
    <row r="571" spans="1:34"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row>
    <row r="572" spans="1:34"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row>
    <row r="573" spans="1:34"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row>
    <row r="574" spans="1:34"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row>
    <row r="575" spans="1:34"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row>
    <row r="576" spans="1:34"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row>
    <row r="577" spans="1:34"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row>
    <row r="578" spans="1:34"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row>
    <row r="579" spans="1:34"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row>
    <row r="580" spans="1:34"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row>
    <row r="581" spans="1:34"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row>
    <row r="582" spans="1:34"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row>
    <row r="583" spans="1:34"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row>
    <row r="584" spans="1:34"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row>
    <row r="585" spans="1:34"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row>
    <row r="586" spans="1:34"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row>
    <row r="587" spans="1:34"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row>
    <row r="588" spans="1:34"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row>
    <row r="589" spans="1:34"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row>
    <row r="590" spans="1:34"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row>
    <row r="591" spans="1:34"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row>
    <row r="592" spans="1:34"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row>
    <row r="593" spans="1:34"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row>
    <row r="594" spans="1:34"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row>
    <row r="595" spans="1:34"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row>
    <row r="596" spans="1:34"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row>
    <row r="597" spans="1:34"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row>
    <row r="598" spans="1:34"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row>
    <row r="599" spans="1:34"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row>
    <row r="600" spans="1:34"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row>
    <row r="601" spans="1:34"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row>
    <row r="602" spans="1:34"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row>
    <row r="603" spans="1:34"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row>
    <row r="604" spans="1:34"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row>
    <row r="605" spans="1:34"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row>
    <row r="606" spans="1:34"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row>
    <row r="607" spans="1:34"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row>
    <row r="608" spans="1:34"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row>
    <row r="609" spans="1:34"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row>
    <row r="610" spans="1:34"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row>
    <row r="611" spans="1:34"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row>
    <row r="612" spans="1:34"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row>
    <row r="613" spans="1:34"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row>
    <row r="614" spans="1:34"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row>
    <row r="615" spans="1:34"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row>
    <row r="616" spans="1:34"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row>
    <row r="617" spans="1:34"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row>
    <row r="618" spans="1:34"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row>
    <row r="619" spans="1:34"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row>
    <row r="620" spans="1:34"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row>
    <row r="621" spans="1:34"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row>
    <row r="622" spans="1:34"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row>
    <row r="623" spans="1:34"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row>
    <row r="624" spans="1:34"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row>
    <row r="625" spans="1:34"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row>
    <row r="626" spans="1:34"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row>
    <row r="627" spans="1:34"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row>
    <row r="628" spans="1:34"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row>
    <row r="629" spans="1:34"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row>
    <row r="630" spans="1:34"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row>
    <row r="631" spans="1:34"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row>
    <row r="632" spans="1:34"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row>
    <row r="633" spans="1:34"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row>
    <row r="634" spans="1:34"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row>
    <row r="635" spans="1:34"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row>
    <row r="636" spans="1:34"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row>
    <row r="637" spans="1:34"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row>
    <row r="638" spans="1:34"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row>
    <row r="639" spans="1:34"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row>
    <row r="640" spans="1:34"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row>
    <row r="641" spans="1:34"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row>
    <row r="642" spans="1:34"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row>
    <row r="643" spans="1:34"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row>
    <row r="644" spans="1:34"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row>
    <row r="645" spans="1:34"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row>
    <row r="646" spans="1:34"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row>
    <row r="647" spans="1:34"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row>
    <row r="648" spans="1:34"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row>
    <row r="649" spans="1:34"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row>
    <row r="650" spans="1:34"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row>
    <row r="651" spans="1:34"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row>
    <row r="652" spans="1:34"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row>
    <row r="653" spans="1:34"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row>
    <row r="654" spans="1:34"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row>
    <row r="655" spans="1:34"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row>
    <row r="656" spans="1:34"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row>
    <row r="657" spans="1:34"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row>
    <row r="658" spans="1:34"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row>
    <row r="659" spans="1:34"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row>
    <row r="660" spans="1:34"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row>
    <row r="661" spans="1:34"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row>
    <row r="662" spans="1:34"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row>
    <row r="663" spans="1:34"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row>
    <row r="664" spans="1:34"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row>
    <row r="665" spans="1:34"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row>
    <row r="666" spans="1:34"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row>
    <row r="667" spans="1:34"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row>
    <row r="668" spans="1:34"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row>
    <row r="669" spans="1:34"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row>
    <row r="670" spans="1:34"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row>
    <row r="671" spans="1:34"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row>
    <row r="672" spans="1:34"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row>
    <row r="673" spans="1:34"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row>
    <row r="674" spans="1:34"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row>
    <row r="675" spans="1:34"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row>
    <row r="676" spans="1:34"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row>
    <row r="677" spans="1:34"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row>
    <row r="678" spans="1:34"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row>
    <row r="679" spans="1:34"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row>
    <row r="680" spans="1:34"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row>
    <row r="681" spans="1:34"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row>
    <row r="682" spans="1:34"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row>
    <row r="683" spans="1:34"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row>
    <row r="684" spans="1:34"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row>
    <row r="685" spans="1:34"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row>
    <row r="686" spans="1:34"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row>
    <row r="687" spans="1:34"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row>
    <row r="688" spans="1:34"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row>
    <row r="689" spans="1:34"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row>
    <row r="690" spans="1:34"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row>
    <row r="691" spans="1:34"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row>
    <row r="692" spans="1:34"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row>
    <row r="693" spans="1:34"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row>
    <row r="694" spans="1:34"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row>
    <row r="695" spans="1:34"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row>
    <row r="696" spans="1:34"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row>
    <row r="697" spans="1:34"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row>
    <row r="698" spans="1:34"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row>
    <row r="699" spans="1:34"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row>
    <row r="700" spans="1:34"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row>
    <row r="701" spans="1:34"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row>
    <row r="702" spans="1:34"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row>
    <row r="703" spans="1:34"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row>
    <row r="704" spans="1:34"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row>
    <row r="705" spans="1:34"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row>
    <row r="706" spans="1:34"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row>
    <row r="707" spans="1:34"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row>
    <row r="708" spans="1:34"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row>
    <row r="709" spans="1:34"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row>
    <row r="710" spans="1:34"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row>
    <row r="711" spans="1:34"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row>
    <row r="712" spans="1:34"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row>
    <row r="713" spans="1:34"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row>
    <row r="714" spans="1:34"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row>
    <row r="715" spans="1:34"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row>
    <row r="716" spans="1:34"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row>
    <row r="717" spans="1:34"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row>
    <row r="718" spans="1:34"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row>
    <row r="719" spans="1:34"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row>
    <row r="720" spans="1:34"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row>
    <row r="721" spans="1:34"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row>
    <row r="722" spans="1:34"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row>
    <row r="723" spans="1:34"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row>
    <row r="724" spans="1:34"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row>
    <row r="725" spans="1:34"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row>
    <row r="726" spans="1:34"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row>
    <row r="727" spans="1:34"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row>
    <row r="728" spans="1:34"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row>
    <row r="729" spans="1:34"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row>
    <row r="730" spans="1:34"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row>
    <row r="731" spans="1:34"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row>
    <row r="732" spans="1:34"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row>
    <row r="733" spans="1:34"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row>
    <row r="734" spans="1:34"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row>
    <row r="735" spans="1:34"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row>
    <row r="736" spans="1:34"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row>
    <row r="737" spans="1:34"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row>
    <row r="738" spans="1:34"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row>
    <row r="739" spans="1:34"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row>
    <row r="740" spans="1:34"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row>
    <row r="741" spans="1:34"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row>
    <row r="742" spans="1:34"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row>
    <row r="743" spans="1:34"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row>
    <row r="744" spans="1:34"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row>
    <row r="745" spans="1:34"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row>
    <row r="746" spans="1:34"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row>
    <row r="747" spans="1:34"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row>
    <row r="748" spans="1:34"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row>
    <row r="749" spans="1:34"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row>
    <row r="750" spans="1:34"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row>
    <row r="751" spans="1:34"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row>
    <row r="752" spans="1:34"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row>
    <row r="753" spans="1:34"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row>
    <row r="754" spans="1:34"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row>
    <row r="755" spans="1:34"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row>
    <row r="756" spans="1:34"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row>
    <row r="757" spans="1:34"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row>
    <row r="758" spans="1:34"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row>
    <row r="759" spans="1:34"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row>
    <row r="760" spans="1:34"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row>
    <row r="761" spans="1:34"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row>
    <row r="762" spans="1:34"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row>
    <row r="763" spans="1:34"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row>
    <row r="764" spans="1:34"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row>
    <row r="765" spans="1:34"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row>
    <row r="766" spans="1:34"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row>
    <row r="767" spans="1:34"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row>
    <row r="768" spans="1:34"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row>
    <row r="769" spans="1:34"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row>
    <row r="770" spans="1:34"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row>
    <row r="771" spans="1:34"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row>
    <row r="772" spans="1:34"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row>
    <row r="773" spans="1:34"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row>
    <row r="774" spans="1:34"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row>
    <row r="775" spans="1:34"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row>
    <row r="776" spans="1:34"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row>
    <row r="777" spans="1:34"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row>
    <row r="778" spans="1:34"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row>
    <row r="779" spans="1:34"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row>
    <row r="780" spans="1:34"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row>
    <row r="781" spans="1:34"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row>
    <row r="782" spans="1:34"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row>
    <row r="783" spans="1:34"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row>
    <row r="784" spans="1:34"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row>
    <row r="785" spans="1:34"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row>
    <row r="786" spans="1:34"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row>
    <row r="787" spans="1:34"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row>
    <row r="788" spans="1:34"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row>
    <row r="789" spans="1:34"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row>
    <row r="790" spans="1:34"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row>
    <row r="791" spans="1:34"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row>
    <row r="792" spans="1:34"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row>
    <row r="793" spans="1:34"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row>
    <row r="794" spans="1:34"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row>
    <row r="795" spans="1:34"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row>
    <row r="796" spans="1:34"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row>
    <row r="797" spans="1:34"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row>
    <row r="798" spans="1:34"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row>
    <row r="799" spans="1:34"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row>
    <row r="800" spans="1:34"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row>
    <row r="801" spans="1:34"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row>
    <row r="802" spans="1:34"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row>
    <row r="803" spans="1:34"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row>
    <row r="804" spans="1:34"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row>
    <row r="805" spans="1:34"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row>
    <row r="806" spans="1:34"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row>
    <row r="807" spans="1:34"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row>
    <row r="808" spans="1:34"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row>
    <row r="809" spans="1:34"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row>
    <row r="810" spans="1:34"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row>
    <row r="811" spans="1:34"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row>
    <row r="812" spans="1:34"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row>
    <row r="813" spans="1:34"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row>
    <row r="814" spans="1:34"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row>
    <row r="815" spans="1:34"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row>
    <row r="816" spans="1:34"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row>
    <row r="817" spans="1:34"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row>
    <row r="818" spans="1:34"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row>
    <row r="819" spans="1:34"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row>
    <row r="820" spans="1:34"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row>
    <row r="821" spans="1:34"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row>
    <row r="822" spans="1:34"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row>
    <row r="823" spans="1:34"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row>
    <row r="824" spans="1:34"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row>
    <row r="825" spans="1:34"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row>
    <row r="826" spans="1:34"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row>
    <row r="827" spans="1:34"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row>
    <row r="828" spans="1:34"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row>
    <row r="829" spans="1:34"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row>
    <row r="830" spans="1:34"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row>
    <row r="831" spans="1:34"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row>
    <row r="832" spans="1:34"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row>
    <row r="833" spans="1:34"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row>
    <row r="834" spans="1:34"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row>
    <row r="835" spans="1:34"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row>
    <row r="836" spans="1:34"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row>
    <row r="837" spans="1:34"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row>
    <row r="838" spans="1:34"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row>
    <row r="839" spans="1:34"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row>
    <row r="840" spans="1:34"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row>
    <row r="841" spans="1:34"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row>
    <row r="842" spans="1:34"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row>
    <row r="843" spans="1:34"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row>
    <row r="844" spans="1:34"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row>
    <row r="845" spans="1:34"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row>
    <row r="846" spans="1:34"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row>
    <row r="847" spans="1:34"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row>
    <row r="848" spans="1:34"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row>
    <row r="849" spans="1:34"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row>
    <row r="850" spans="1:34"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row>
    <row r="851" spans="1:34"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row>
    <row r="852" spans="1:34"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row>
    <row r="853" spans="1:34"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row>
    <row r="854" spans="1:34"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row>
    <row r="855" spans="1:34"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row>
    <row r="856" spans="1:34"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row>
    <row r="857" spans="1:34"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row>
    <row r="858" spans="1:34"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row>
    <row r="859" spans="1:34"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row>
    <row r="860" spans="1:34"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row>
    <row r="861" spans="1:34"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row>
    <row r="862" spans="1:34"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row>
    <row r="863" spans="1:34"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row>
    <row r="864" spans="1:34"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row>
    <row r="865" spans="1:34"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row>
    <row r="866" spans="1:34"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row>
    <row r="867" spans="1:34"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row>
    <row r="868" spans="1:34"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row>
    <row r="869" spans="1:34"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row>
    <row r="870" spans="1:34"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row>
    <row r="871" spans="1:34"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row>
    <row r="872" spans="1:34"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row>
    <row r="873" spans="1:34"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row>
    <row r="874" spans="1:34"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row>
    <row r="875" spans="1:34"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row>
    <row r="876" spans="1:34"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row>
    <row r="877" spans="1:34"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row>
    <row r="878" spans="1:34"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row>
    <row r="879" spans="1:34"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row>
    <row r="880" spans="1:34"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row>
    <row r="881" spans="1:34"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row>
    <row r="882" spans="1:34"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row>
    <row r="883" spans="1:34"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row>
    <row r="884" spans="1:34"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row>
    <row r="885" spans="1:34"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row>
    <row r="886" spans="1:34"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row>
    <row r="887" spans="1:34"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row>
    <row r="888" spans="1:34"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row>
    <row r="889" spans="1:34"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row>
    <row r="890" spans="1:34"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row>
    <row r="891" spans="1:34"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row>
    <row r="892" spans="1:34"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row>
    <row r="893" spans="1:34"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row>
    <row r="894" spans="1:34"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row>
    <row r="895" spans="1:34"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row>
    <row r="896" spans="1:34"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row>
    <row r="897" spans="1:34"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row>
    <row r="898" spans="1:34"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row>
    <row r="899" spans="1:34"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row>
    <row r="900" spans="1:34"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row>
    <row r="901" spans="1:34"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row>
    <row r="902" spans="1:34"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row>
    <row r="903" spans="1:34"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row>
    <row r="904" spans="1:34"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row>
    <row r="905" spans="1:34"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row>
    <row r="906" spans="1:34"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row>
    <row r="907" spans="1:34"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row>
    <row r="908" spans="1:34"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row>
    <row r="909" spans="1:34"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row>
    <row r="910" spans="1:34"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row>
    <row r="911" spans="1:34"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row>
    <row r="912" spans="1:34"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row>
    <row r="913" spans="1:34"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row>
    <row r="914" spans="1:34"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row>
    <row r="915" spans="1:34"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row>
    <row r="916" spans="1:34"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row>
    <row r="917" spans="1:34"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row>
    <row r="918" spans="1:34"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row>
    <row r="919" spans="1:34"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row>
    <row r="920" spans="1:34"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row>
    <row r="921" spans="1:34"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row>
    <row r="922" spans="1:34"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row>
    <row r="923" spans="1:34"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row>
    <row r="924" spans="1:34"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row>
    <row r="925" spans="1:34"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row>
    <row r="926" spans="1:34"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row>
    <row r="927" spans="1:34"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row>
    <row r="928" spans="1:34"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row>
    <row r="929" spans="1:34"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row>
    <row r="930" spans="1:34"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row>
    <row r="931" spans="1:34"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row>
    <row r="932" spans="1:34"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row>
    <row r="933" spans="1:34"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row>
    <row r="934" spans="1:34"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row>
    <row r="935" spans="1:34"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row>
    <row r="936" spans="1:34"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row>
    <row r="937" spans="1:34"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row>
    <row r="938" spans="1:34"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row>
    <row r="939" spans="1:34"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row>
    <row r="940" spans="1:34"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row>
    <row r="941" spans="1:34"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row>
    <row r="942" spans="1:34"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row>
    <row r="943" spans="1:34"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row>
    <row r="944" spans="1:34"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row>
    <row r="945" spans="1:34"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row>
    <row r="946" spans="1:34"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row>
    <row r="947" spans="1:34"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row>
    <row r="948" spans="1:34"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row>
    <row r="949" spans="1:34"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row>
    <row r="950" spans="1:34"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row>
    <row r="951" spans="1:34"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row>
    <row r="952" spans="1:34"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row>
    <row r="953" spans="1:34"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row>
    <row r="954" spans="1:34"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row>
    <row r="955" spans="1:34"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row>
    <row r="956" spans="1:34"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row>
    <row r="957" spans="1:34"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row>
    <row r="958" spans="1:34"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row>
    <row r="959" spans="1:34"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row>
    <row r="960" spans="1:34"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row>
    <row r="961" spans="1:34"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row>
    <row r="962" spans="1:34"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row>
    <row r="963" spans="1:34"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row>
    <row r="964" spans="1:34"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row>
    <row r="965" spans="1:34"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row>
    <row r="966" spans="1:34"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row>
    <row r="967" spans="1:34"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row>
    <row r="968" spans="1:34"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row>
    <row r="969" spans="1:34"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row>
    <row r="970" spans="1:34"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row>
    <row r="971" spans="1:34"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row>
    <row r="972" spans="1:34"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row>
    <row r="973" spans="1:34"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row>
    <row r="974" spans="1:34"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row>
    <row r="975" spans="1:34"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row>
    <row r="976" spans="1:34"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row>
    <row r="977" spans="1:34"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row>
    <row r="978" spans="1:34"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row>
    <row r="979" spans="1:34"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row>
    <row r="980" spans="1:34"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row>
    <row r="981" spans="1:34"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row>
    <row r="982" spans="1:34"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row>
    <row r="983" spans="1:34"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row>
    <row r="984" spans="1:34"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row>
    <row r="985" spans="1:34"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row>
    <row r="986" spans="1:34"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row>
    <row r="987" spans="1:34"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row>
    <row r="988" spans="1:34"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row>
    <row r="989" spans="1:34"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row>
    <row r="990" spans="1:34"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row>
    <row r="991" spans="1:34"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row>
    <row r="992" spans="1:34"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row>
    <row r="993" spans="1:34"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row>
    <row r="994" spans="1:34"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row>
    <row r="995" spans="1:34"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row>
    <row r="996" spans="1:34"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row>
    <row r="997" spans="1:34"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row>
    <row r="998" spans="1:34"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row>
    <row r="999" spans="1:34"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row>
    <row r="1000" spans="1:34"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row>
  </sheetData>
  <mergeCells count="7">
    <mergeCell ref="A11:L11"/>
    <mergeCell ref="C13:C17"/>
    <mergeCell ref="A1:M1"/>
    <mergeCell ref="A2:K2"/>
    <mergeCell ref="L2:M2"/>
    <mergeCell ref="A3:M3"/>
    <mergeCell ref="C5:C9"/>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086A2"/>
  </sheetPr>
  <dimension ref="A1:Z1000"/>
  <sheetViews>
    <sheetView topLeftCell="A3" workbookViewId="0">
      <selection sqref="A1:M1"/>
    </sheetView>
  </sheetViews>
  <sheetFormatPr baseColWidth="10" defaultColWidth="14.42578125" defaultRowHeight="15" customHeight="1"/>
  <cols>
    <col min="1" max="1" width="10.7109375" customWidth="1"/>
    <col min="2" max="2" width="12.7109375" customWidth="1"/>
    <col min="3" max="3" width="14.140625" customWidth="1"/>
    <col min="4" max="4" width="18.7109375" customWidth="1"/>
    <col min="5" max="5" width="22.7109375" customWidth="1"/>
    <col min="6" max="7" width="20.28515625" customWidth="1"/>
    <col min="8" max="8" width="29.7109375" customWidth="1"/>
    <col min="9" max="9" width="27.140625" customWidth="1"/>
    <col min="10" max="10" width="26.140625" customWidth="1"/>
    <col min="11" max="11" width="35.28515625" customWidth="1"/>
    <col min="12" max="12" width="28.7109375" customWidth="1"/>
    <col min="13" max="13" width="27.7109375" customWidth="1"/>
    <col min="14" max="26" width="8.7109375" customWidth="1"/>
  </cols>
  <sheetData>
    <row r="1" spans="1:26" ht="46.5" customHeight="1">
      <c r="A1" s="245" t="s">
        <v>481</v>
      </c>
      <c r="B1" s="225"/>
      <c r="C1" s="225"/>
      <c r="D1" s="225"/>
      <c r="E1" s="225"/>
      <c r="F1" s="225"/>
      <c r="G1" s="225"/>
      <c r="H1" s="225"/>
      <c r="I1" s="225"/>
      <c r="J1" s="225"/>
      <c r="K1" s="225"/>
      <c r="L1" s="225"/>
      <c r="M1" s="231"/>
      <c r="N1" s="43"/>
      <c r="O1" s="43"/>
      <c r="P1" s="43"/>
      <c r="Q1" s="43"/>
      <c r="R1" s="43"/>
      <c r="S1" s="43"/>
      <c r="T1" s="43"/>
      <c r="U1" s="43"/>
      <c r="V1" s="43"/>
      <c r="W1" s="43"/>
      <c r="X1" s="43"/>
      <c r="Y1" s="43"/>
      <c r="Z1" s="43"/>
    </row>
    <row r="2" spans="1:26" ht="26.25" customHeight="1">
      <c r="A2" s="245" t="s">
        <v>482</v>
      </c>
      <c r="B2" s="225"/>
      <c r="C2" s="225"/>
      <c r="D2" s="225"/>
      <c r="E2" s="225"/>
      <c r="F2" s="225"/>
      <c r="G2" s="225"/>
      <c r="H2" s="225"/>
      <c r="I2" s="225"/>
      <c r="J2" s="225"/>
      <c r="K2" s="225"/>
      <c r="L2" s="225"/>
      <c r="M2" s="231"/>
      <c r="N2" s="43"/>
      <c r="O2" s="43"/>
      <c r="P2" s="43"/>
      <c r="Q2" s="43"/>
      <c r="R2" s="43"/>
      <c r="S2" s="43"/>
      <c r="T2" s="43"/>
      <c r="U2" s="43"/>
      <c r="V2" s="43"/>
      <c r="W2" s="43"/>
      <c r="X2" s="43"/>
      <c r="Y2" s="43"/>
      <c r="Z2" s="43"/>
    </row>
    <row r="3" spans="1:26" ht="24.75" customHeight="1">
      <c r="A3" s="253" t="s">
        <v>442</v>
      </c>
      <c r="B3" s="253" t="s">
        <v>443</v>
      </c>
      <c r="C3" s="253" t="s">
        <v>56</v>
      </c>
      <c r="D3" s="253" t="s">
        <v>483</v>
      </c>
      <c r="E3" s="255" t="s">
        <v>484</v>
      </c>
      <c r="F3" s="263" t="s">
        <v>447</v>
      </c>
      <c r="G3" s="225"/>
      <c r="H3" s="231"/>
      <c r="I3" s="263" t="s">
        <v>169</v>
      </c>
      <c r="J3" s="231"/>
      <c r="K3" s="245" t="s">
        <v>173</v>
      </c>
      <c r="L3" s="231"/>
      <c r="M3" s="264" t="s">
        <v>449</v>
      </c>
      <c r="N3" s="75"/>
      <c r="O3" s="75"/>
      <c r="P3" s="75"/>
      <c r="Q3" s="75"/>
      <c r="R3" s="75"/>
      <c r="S3" s="75"/>
      <c r="T3" s="75"/>
      <c r="U3" s="75"/>
      <c r="V3" s="75"/>
      <c r="W3" s="75"/>
      <c r="X3" s="75"/>
      <c r="Y3" s="75"/>
      <c r="Z3" s="75"/>
    </row>
    <row r="4" spans="1:26" ht="105.75" customHeight="1">
      <c r="A4" s="239"/>
      <c r="B4" s="239"/>
      <c r="C4" s="239"/>
      <c r="D4" s="239"/>
      <c r="E4" s="256"/>
      <c r="F4" s="129" t="s">
        <v>485</v>
      </c>
      <c r="G4" s="130" t="s">
        <v>486</v>
      </c>
      <c r="H4" s="130" t="s">
        <v>487</v>
      </c>
      <c r="I4" s="130" t="s">
        <v>488</v>
      </c>
      <c r="J4" s="130" t="s">
        <v>489</v>
      </c>
      <c r="K4" s="130" t="s">
        <v>490</v>
      </c>
      <c r="L4" s="130" t="s">
        <v>491</v>
      </c>
      <c r="M4" s="265"/>
      <c r="N4" s="43"/>
      <c r="O4" s="43"/>
      <c r="P4" s="43"/>
      <c r="Q4" s="43"/>
      <c r="R4" s="43"/>
      <c r="S4" s="43"/>
      <c r="T4" s="43"/>
      <c r="U4" s="43"/>
      <c r="V4" s="43"/>
      <c r="W4" s="43"/>
      <c r="X4" s="43"/>
      <c r="Y4" s="43"/>
      <c r="Z4" s="43"/>
    </row>
    <row r="5" spans="1:26" ht="17.25" customHeight="1">
      <c r="A5" s="76" t="s">
        <v>450</v>
      </c>
      <c r="B5" s="76" t="s">
        <v>451</v>
      </c>
      <c r="C5" s="77" t="s">
        <v>452</v>
      </c>
      <c r="D5" s="131">
        <v>8</v>
      </c>
      <c r="E5" s="132">
        <v>286</v>
      </c>
      <c r="F5" s="84">
        <v>132</v>
      </c>
      <c r="G5" s="84">
        <v>154</v>
      </c>
      <c r="H5" s="84">
        <v>0</v>
      </c>
      <c r="I5" s="84">
        <v>3</v>
      </c>
      <c r="J5" s="84">
        <v>283</v>
      </c>
      <c r="K5" s="84">
        <v>1</v>
      </c>
      <c r="L5" s="84">
        <v>286</v>
      </c>
      <c r="M5" s="133"/>
      <c r="N5" s="43"/>
      <c r="O5" s="43"/>
      <c r="P5" s="43"/>
      <c r="Q5" s="43"/>
      <c r="R5" s="43"/>
      <c r="S5" s="43"/>
      <c r="T5" s="43"/>
      <c r="U5" s="43"/>
      <c r="V5" s="43"/>
      <c r="W5" s="43"/>
      <c r="X5" s="43"/>
      <c r="Y5" s="43"/>
      <c r="Z5" s="43"/>
    </row>
    <row r="6" spans="1:26" ht="20.25" customHeight="1">
      <c r="A6" s="43"/>
      <c r="B6" s="43"/>
      <c r="C6" s="43"/>
      <c r="D6" s="43"/>
      <c r="E6" s="43"/>
      <c r="F6" s="43"/>
      <c r="G6" s="43"/>
      <c r="H6" s="43"/>
      <c r="I6" s="43"/>
      <c r="J6" s="43"/>
      <c r="K6" s="43"/>
      <c r="L6" s="43"/>
      <c r="M6" s="43"/>
      <c r="N6" s="43"/>
      <c r="O6" s="43"/>
      <c r="P6" s="43"/>
      <c r="Q6" s="43"/>
      <c r="R6" s="43"/>
      <c r="S6" s="43"/>
      <c r="T6" s="43"/>
      <c r="U6" s="43"/>
      <c r="V6" s="43"/>
      <c r="W6" s="43"/>
      <c r="X6" s="43"/>
      <c r="Y6" s="43"/>
      <c r="Z6" s="43"/>
    </row>
    <row r="7" spans="1:26" ht="30" customHeight="1">
      <c r="A7" s="247" t="s">
        <v>492</v>
      </c>
      <c r="B7" s="225"/>
      <c r="C7" s="225"/>
      <c r="D7" s="225"/>
      <c r="E7" s="225"/>
      <c r="F7" s="225"/>
      <c r="G7" s="225"/>
      <c r="H7" s="225"/>
      <c r="I7" s="225"/>
      <c r="J7" s="225"/>
      <c r="K7" s="225"/>
      <c r="L7" s="231"/>
      <c r="M7" s="43"/>
      <c r="N7" s="43"/>
      <c r="O7" s="43"/>
      <c r="P7" s="43"/>
      <c r="Q7" s="43"/>
      <c r="R7" s="43"/>
      <c r="S7" s="43"/>
      <c r="T7" s="43"/>
      <c r="U7" s="43"/>
      <c r="V7" s="43"/>
      <c r="W7" s="43"/>
      <c r="X7" s="43"/>
      <c r="Y7" s="43"/>
      <c r="Z7" s="43"/>
    </row>
    <row r="8" spans="1:26" ht="28.5" customHeight="1">
      <c r="A8" s="253" t="s">
        <v>442</v>
      </c>
      <c r="B8" s="253" t="s">
        <v>443</v>
      </c>
      <c r="C8" s="253" t="s">
        <v>56</v>
      </c>
      <c r="D8" s="253" t="s">
        <v>483</v>
      </c>
      <c r="E8" s="264" t="s">
        <v>484</v>
      </c>
      <c r="F8" s="263" t="s">
        <v>447</v>
      </c>
      <c r="G8" s="225"/>
      <c r="H8" s="231"/>
      <c r="I8" s="263" t="s">
        <v>169</v>
      </c>
      <c r="J8" s="231"/>
      <c r="K8" s="245" t="s">
        <v>173</v>
      </c>
      <c r="L8" s="231"/>
      <c r="M8" s="43"/>
      <c r="N8" s="43"/>
      <c r="O8" s="43"/>
      <c r="P8" s="43"/>
      <c r="Q8" s="43"/>
      <c r="R8" s="43"/>
      <c r="S8" s="43"/>
      <c r="T8" s="43"/>
      <c r="U8" s="43"/>
      <c r="V8" s="43"/>
      <c r="W8" s="43"/>
      <c r="X8" s="43"/>
      <c r="Y8" s="43"/>
      <c r="Z8" s="43"/>
    </row>
    <row r="9" spans="1:26" ht="85.5" customHeight="1">
      <c r="A9" s="239"/>
      <c r="B9" s="239"/>
      <c r="C9" s="239"/>
      <c r="D9" s="239"/>
      <c r="E9" s="266"/>
      <c r="F9" s="74" t="s">
        <v>485</v>
      </c>
      <c r="G9" s="74" t="s">
        <v>486</v>
      </c>
      <c r="H9" s="74" t="s">
        <v>487</v>
      </c>
      <c r="I9" s="74" t="s">
        <v>493</v>
      </c>
      <c r="J9" s="74" t="s">
        <v>494</v>
      </c>
      <c r="K9" s="74" t="s">
        <v>490</v>
      </c>
      <c r="L9" s="74" t="s">
        <v>491</v>
      </c>
      <c r="M9" s="43"/>
      <c r="N9" s="43"/>
      <c r="O9" s="43"/>
      <c r="P9" s="43"/>
      <c r="Q9" s="43"/>
      <c r="R9" s="43"/>
      <c r="S9" s="43"/>
      <c r="T9" s="43"/>
      <c r="U9" s="43"/>
      <c r="V9" s="43"/>
      <c r="W9" s="43"/>
      <c r="X9" s="43"/>
      <c r="Y9" s="43"/>
      <c r="Z9" s="43"/>
    </row>
    <row r="10" spans="1:26" ht="38.25" customHeight="1">
      <c r="A10" s="76" t="s">
        <v>450</v>
      </c>
      <c r="B10" s="76" t="s">
        <v>451</v>
      </c>
      <c r="C10" s="100" t="s">
        <v>459</v>
      </c>
      <c r="D10" s="134" t="s">
        <v>495</v>
      </c>
      <c r="E10" s="92">
        <f t="shared" ref="E10:L10" si="0">E5/$E$5</f>
        <v>1</v>
      </c>
      <c r="F10" s="121">
        <f t="shared" si="0"/>
        <v>0.46153846153846156</v>
      </c>
      <c r="G10" s="121">
        <f t="shared" si="0"/>
        <v>0.53846153846153844</v>
      </c>
      <c r="H10" s="121">
        <f t="shared" si="0"/>
        <v>0</v>
      </c>
      <c r="I10" s="121">
        <f t="shared" si="0"/>
        <v>1.048951048951049E-2</v>
      </c>
      <c r="J10" s="121">
        <f t="shared" si="0"/>
        <v>0.98951048951048948</v>
      </c>
      <c r="K10" s="121">
        <f t="shared" si="0"/>
        <v>3.4965034965034965E-3</v>
      </c>
      <c r="L10" s="121">
        <f t="shared" si="0"/>
        <v>1</v>
      </c>
      <c r="M10" s="43"/>
      <c r="N10" s="43"/>
      <c r="O10" s="43"/>
      <c r="P10" s="43"/>
      <c r="Q10" s="43"/>
      <c r="R10" s="43"/>
      <c r="S10" s="43"/>
      <c r="T10" s="43"/>
      <c r="U10" s="43"/>
      <c r="V10" s="43"/>
      <c r="W10" s="43"/>
      <c r="X10" s="43"/>
      <c r="Y10" s="43"/>
      <c r="Z10" s="43"/>
    </row>
    <row r="11" spans="1:26" ht="17.2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7.25" customHeight="1">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7.2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7.2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7.25" customHeight="1">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7.2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7.2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7.2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20">
    <mergeCell ref="F8:H8"/>
    <mergeCell ref="I8:J8"/>
    <mergeCell ref="K8:L8"/>
    <mergeCell ref="A1:M1"/>
    <mergeCell ref="A2:M2"/>
    <mergeCell ref="B3:B4"/>
    <mergeCell ref="C3:C4"/>
    <mergeCell ref="D3:D4"/>
    <mergeCell ref="E3:E4"/>
    <mergeCell ref="A7:L7"/>
    <mergeCell ref="A8:A9"/>
    <mergeCell ref="B8:B9"/>
    <mergeCell ref="C8:C9"/>
    <mergeCell ref="D8:D9"/>
    <mergeCell ref="E8:E9"/>
    <mergeCell ref="F3:H3"/>
    <mergeCell ref="I3:J3"/>
    <mergeCell ref="K3:L3"/>
    <mergeCell ref="M3:M4"/>
    <mergeCell ref="A3:A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086A2"/>
  </sheetPr>
  <dimension ref="A1:Z1000"/>
  <sheetViews>
    <sheetView topLeftCell="A9" workbookViewId="0">
      <selection sqref="A1:M1"/>
    </sheetView>
  </sheetViews>
  <sheetFormatPr baseColWidth="10" defaultColWidth="14.42578125" defaultRowHeight="15" customHeight="1"/>
  <cols>
    <col min="1" max="1" width="14.42578125" customWidth="1"/>
    <col min="2" max="2" width="18.42578125" customWidth="1"/>
    <col min="3" max="3" width="17.42578125" customWidth="1"/>
    <col min="4" max="4" width="21.42578125" customWidth="1"/>
    <col min="5" max="6" width="37.42578125" customWidth="1"/>
    <col min="7" max="7" width="22.28515625" customWidth="1"/>
    <col min="8" max="11" width="18.7109375" customWidth="1"/>
    <col min="12" max="12" width="25.140625" customWidth="1"/>
    <col min="13" max="13" width="27.7109375" customWidth="1"/>
    <col min="14" max="26" width="8.7109375" customWidth="1"/>
  </cols>
  <sheetData>
    <row r="1" spans="1:26" ht="66.75" customHeight="1">
      <c r="A1" s="245" t="s">
        <v>496</v>
      </c>
      <c r="B1" s="225"/>
      <c r="C1" s="225"/>
      <c r="D1" s="225"/>
      <c r="E1" s="225"/>
      <c r="F1" s="225"/>
      <c r="G1" s="225"/>
      <c r="H1" s="225"/>
      <c r="I1" s="225"/>
      <c r="J1" s="225"/>
      <c r="K1" s="225"/>
      <c r="L1" s="225"/>
      <c r="M1" s="231"/>
      <c r="N1" s="43"/>
      <c r="O1" s="43"/>
      <c r="P1" s="43"/>
      <c r="Q1" s="43"/>
      <c r="R1" s="43"/>
      <c r="S1" s="43"/>
      <c r="T1" s="43"/>
      <c r="U1" s="43"/>
      <c r="V1" s="43"/>
      <c r="W1" s="43"/>
      <c r="X1" s="43"/>
      <c r="Y1" s="43"/>
      <c r="Z1" s="43"/>
    </row>
    <row r="2" spans="1:26" ht="49.5" customHeight="1">
      <c r="A2" s="232" t="s">
        <v>497</v>
      </c>
      <c r="B2" s="233"/>
      <c r="C2" s="233"/>
      <c r="D2" s="233"/>
      <c r="E2" s="233"/>
      <c r="F2" s="233"/>
      <c r="G2" s="233"/>
      <c r="H2" s="233"/>
      <c r="I2" s="233"/>
      <c r="J2" s="233"/>
      <c r="K2" s="258"/>
      <c r="L2" s="235" t="s">
        <v>440</v>
      </c>
      <c r="M2" s="234"/>
      <c r="N2" s="43"/>
      <c r="O2" s="43"/>
      <c r="P2" s="43"/>
      <c r="Q2" s="43"/>
      <c r="R2" s="43"/>
      <c r="S2" s="43"/>
      <c r="T2" s="43"/>
      <c r="U2" s="43"/>
      <c r="V2" s="43"/>
      <c r="W2" s="43"/>
      <c r="X2" s="43"/>
      <c r="Y2" s="43"/>
      <c r="Z2" s="43"/>
    </row>
    <row r="3" spans="1:26" ht="27.75" customHeight="1">
      <c r="A3" s="245" t="s">
        <v>498</v>
      </c>
      <c r="B3" s="225"/>
      <c r="C3" s="225"/>
      <c r="D3" s="225"/>
      <c r="E3" s="225"/>
      <c r="F3" s="225"/>
      <c r="G3" s="225"/>
      <c r="H3" s="225"/>
      <c r="I3" s="225"/>
      <c r="J3" s="225"/>
      <c r="K3" s="225"/>
      <c r="L3" s="225"/>
      <c r="M3" s="231"/>
      <c r="N3" s="43"/>
      <c r="O3" s="43"/>
      <c r="P3" s="43"/>
      <c r="Q3" s="43"/>
      <c r="R3" s="43"/>
      <c r="S3" s="43"/>
      <c r="T3" s="43"/>
      <c r="U3" s="43"/>
      <c r="V3" s="43"/>
      <c r="W3" s="43"/>
      <c r="X3" s="43"/>
      <c r="Y3" s="43"/>
      <c r="Z3" s="43"/>
    </row>
    <row r="4" spans="1:26" ht="17.25" customHeight="1">
      <c r="A4" s="74" t="s">
        <v>442</v>
      </c>
      <c r="B4" s="74" t="s">
        <v>443</v>
      </c>
      <c r="C4" s="74" t="s">
        <v>56</v>
      </c>
      <c r="D4" s="74" t="s">
        <v>499</v>
      </c>
      <c r="E4" s="74" t="s">
        <v>500</v>
      </c>
      <c r="F4" s="74" t="s">
        <v>446</v>
      </c>
      <c r="G4" s="74" t="s">
        <v>447</v>
      </c>
      <c r="H4" s="74" t="s">
        <v>169</v>
      </c>
      <c r="I4" s="74" t="s">
        <v>170</v>
      </c>
      <c r="J4" s="74" t="s">
        <v>171</v>
      </c>
      <c r="K4" s="74" t="s">
        <v>448</v>
      </c>
      <c r="L4" s="74" t="s">
        <v>173</v>
      </c>
      <c r="M4" s="74" t="s">
        <v>449</v>
      </c>
      <c r="N4" s="75"/>
      <c r="O4" s="75"/>
      <c r="P4" s="75"/>
      <c r="Q4" s="75"/>
      <c r="R4" s="75"/>
      <c r="S4" s="75"/>
      <c r="T4" s="75"/>
      <c r="U4" s="75"/>
      <c r="V4" s="75"/>
      <c r="W4" s="75"/>
      <c r="X4" s="75"/>
      <c r="Y4" s="75"/>
      <c r="Z4" s="75"/>
    </row>
    <row r="5" spans="1:26" ht="114" customHeight="1">
      <c r="A5" s="78" t="s">
        <v>450</v>
      </c>
      <c r="B5" s="78" t="s">
        <v>501</v>
      </c>
      <c r="C5" s="77" t="s">
        <v>452</v>
      </c>
      <c r="D5" s="78">
        <v>286</v>
      </c>
      <c r="E5" s="84">
        <v>286</v>
      </c>
      <c r="F5" s="84">
        <v>21</v>
      </c>
      <c r="G5" s="78">
        <v>30</v>
      </c>
      <c r="H5" s="78">
        <v>23</v>
      </c>
      <c r="I5" s="78">
        <v>82</v>
      </c>
      <c r="J5" s="78">
        <v>46</v>
      </c>
      <c r="K5" s="78">
        <v>4</v>
      </c>
      <c r="L5" s="78">
        <v>12</v>
      </c>
      <c r="M5" s="83"/>
      <c r="N5" s="43"/>
      <c r="O5" s="43"/>
      <c r="P5" s="43"/>
      <c r="Q5" s="43"/>
      <c r="R5" s="43"/>
      <c r="S5" s="43"/>
      <c r="T5" s="43"/>
      <c r="U5" s="43"/>
      <c r="V5" s="43"/>
      <c r="W5" s="43"/>
      <c r="X5" s="43"/>
      <c r="Y5" s="43"/>
      <c r="Z5" s="43"/>
    </row>
    <row r="6" spans="1:26" ht="20.25" customHeight="1">
      <c r="A6" s="43"/>
      <c r="B6" s="43"/>
      <c r="C6" s="43"/>
      <c r="D6" s="43"/>
      <c r="E6" s="43"/>
      <c r="F6" s="43"/>
      <c r="G6" s="43"/>
      <c r="H6" s="43"/>
      <c r="I6" s="43"/>
      <c r="J6" s="43"/>
      <c r="K6" s="43"/>
      <c r="L6" s="43"/>
      <c r="M6" s="43"/>
      <c r="N6" s="43"/>
      <c r="O6" s="43"/>
      <c r="P6" s="43"/>
      <c r="Q6" s="43"/>
      <c r="R6" s="43"/>
      <c r="S6" s="43"/>
      <c r="T6" s="43"/>
      <c r="U6" s="43"/>
      <c r="V6" s="43"/>
      <c r="W6" s="43"/>
      <c r="X6" s="43"/>
      <c r="Y6" s="43"/>
      <c r="Z6" s="43"/>
    </row>
    <row r="7" spans="1:26" ht="30" customHeight="1">
      <c r="A7" s="245" t="s">
        <v>502</v>
      </c>
      <c r="B7" s="225"/>
      <c r="C7" s="225"/>
      <c r="D7" s="225"/>
      <c r="E7" s="225"/>
      <c r="F7" s="225"/>
      <c r="G7" s="225"/>
      <c r="H7" s="225"/>
      <c r="I7" s="225"/>
      <c r="J7" s="225"/>
      <c r="K7" s="225"/>
      <c r="L7" s="231"/>
      <c r="M7" s="43"/>
      <c r="N7" s="43"/>
      <c r="O7" s="43"/>
      <c r="P7" s="43"/>
      <c r="Q7" s="43"/>
      <c r="R7" s="43"/>
      <c r="S7" s="43"/>
      <c r="T7" s="43"/>
      <c r="U7" s="43"/>
      <c r="V7" s="43"/>
      <c r="W7" s="43"/>
      <c r="X7" s="43"/>
      <c r="Y7" s="43"/>
      <c r="Z7" s="43"/>
    </row>
    <row r="8" spans="1:26" ht="76.5" customHeight="1">
      <c r="A8" s="74" t="s">
        <v>442</v>
      </c>
      <c r="B8" s="74" t="s">
        <v>443</v>
      </c>
      <c r="C8" s="74" t="s">
        <v>56</v>
      </c>
      <c r="D8" s="74" t="s">
        <v>499</v>
      </c>
      <c r="E8" s="74" t="s">
        <v>500</v>
      </c>
      <c r="F8" s="74" t="s">
        <v>446</v>
      </c>
      <c r="G8" s="74" t="s">
        <v>447</v>
      </c>
      <c r="H8" s="74" t="s">
        <v>169</v>
      </c>
      <c r="I8" s="74" t="s">
        <v>170</v>
      </c>
      <c r="J8" s="74" t="s">
        <v>171</v>
      </c>
      <c r="K8" s="74" t="s">
        <v>448</v>
      </c>
      <c r="L8" s="74" t="s">
        <v>173</v>
      </c>
      <c r="M8" s="75"/>
      <c r="N8" s="75"/>
      <c r="O8" s="75"/>
      <c r="P8" s="75"/>
      <c r="Q8" s="75"/>
      <c r="R8" s="75"/>
      <c r="S8" s="75"/>
      <c r="T8" s="75"/>
      <c r="U8" s="75"/>
      <c r="V8" s="75"/>
      <c r="W8" s="75"/>
      <c r="X8" s="75"/>
      <c r="Y8" s="75"/>
      <c r="Z8" s="75"/>
    </row>
    <row r="9" spans="1:26" ht="45" customHeight="1">
      <c r="A9" s="76" t="s">
        <v>450</v>
      </c>
      <c r="B9" s="76" t="s">
        <v>451</v>
      </c>
      <c r="C9" s="83" t="s">
        <v>459</v>
      </c>
      <c r="D9" s="83" t="s">
        <v>503</v>
      </c>
      <c r="E9" s="135">
        <f t="shared" ref="E9:L9" si="0">E5/$E$5</f>
        <v>1</v>
      </c>
      <c r="F9" s="135">
        <f t="shared" si="0"/>
        <v>7.3426573426573424E-2</v>
      </c>
      <c r="G9" s="135">
        <f t="shared" si="0"/>
        <v>0.1048951048951049</v>
      </c>
      <c r="H9" s="135">
        <f t="shared" si="0"/>
        <v>8.0419580419580416E-2</v>
      </c>
      <c r="I9" s="135">
        <f t="shared" si="0"/>
        <v>0.28671328671328672</v>
      </c>
      <c r="J9" s="135">
        <f t="shared" si="0"/>
        <v>0.16083916083916083</v>
      </c>
      <c r="K9" s="135">
        <f t="shared" si="0"/>
        <v>1.3986013986013986E-2</v>
      </c>
      <c r="L9" s="135">
        <f t="shared" si="0"/>
        <v>4.195804195804196E-2</v>
      </c>
      <c r="M9" s="43"/>
      <c r="N9" s="43"/>
      <c r="O9" s="43"/>
      <c r="P9" s="43"/>
      <c r="Q9" s="43"/>
      <c r="R9" s="43"/>
      <c r="S9" s="43"/>
      <c r="T9" s="43"/>
      <c r="U9" s="43"/>
      <c r="V9" s="43"/>
      <c r="W9" s="43"/>
      <c r="X9" s="43"/>
      <c r="Y9" s="43"/>
      <c r="Z9" s="43"/>
    </row>
    <row r="10" spans="1:26" ht="20.25" customHeight="1">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7.2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7.25" customHeight="1">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7.2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7.2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7.25" customHeight="1">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7.2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7.2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7.2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7.2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7.2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7.2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7.2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7.2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7.2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7.2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7.2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7.2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7.2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7.2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7.2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7.2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7.2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7.2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7.2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7.2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7.2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7.2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7.2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7.2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7.2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7.2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7.2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7.2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7.2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7.2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7.2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7.2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7.2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7.2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7.2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7.2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7.2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7.2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7.2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7.2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7.2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7.2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7.2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7.2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7.2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7.2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7.2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7.2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7.2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7.2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7.2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7.2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7.2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7.2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7.2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7.2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7.2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7.2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7.2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7.2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7.2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7.2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7.2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7.2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7.2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7.2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7.2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7.2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7.2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7.2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7.2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7.2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7.2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7.2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7.2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7.2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7.2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7.2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7.2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7.2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7.2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7.2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7.2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7.2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7.2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7.2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7.2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7.2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7.2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7.2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7.2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7.2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7.2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7.2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7.2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7.2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7.2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7.2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7.2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7.2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7.2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7.2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7.2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7.2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7.2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7.2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7.2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7.2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7.2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7.2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7.2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7.2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7.2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7.2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7.2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7.2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7.2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7.2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7.2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7.2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7.2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7.2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7.2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7.2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7.2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7.2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7.2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7.2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7.2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7.2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7.2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7.2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7.2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7.2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7.2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7.2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7.2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7.2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7.2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7.2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7.2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7.2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7.2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7.2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7.2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7.2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7.2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7.2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7.2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7.2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7.2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7.2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7.2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7.2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7.2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7.2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7.2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7.2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7.2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7.2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7.2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7.2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7.2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7.2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7.2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7.2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7.2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7.2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7.2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7.2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7.2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7.2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7.2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7.2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7.2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7.2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7.2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7.2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7.2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7.2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7.2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7.2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7.2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7.2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7.2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7.2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7.2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7.2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7.2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7.2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7.2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7.2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7.2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7.2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7.2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7.2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7.2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7.2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7.2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7.2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7.2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7.2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7.2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7.2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7.2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7.2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7.2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7.2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7.2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7.2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7.2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7.2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7.2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7.2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7.2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7.2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7.2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7.2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7.2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7.2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7.2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7.2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7.2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7.2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7.2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7.2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7.2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7.2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7.2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7.2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7.2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7.2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7.2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7.2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7.2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7.2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7.2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7.2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7.2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7.2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7.2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7.2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7.2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7.2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7.2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7.2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7.2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7.2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7.2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7.2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7.2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7.2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7.2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7.2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7.2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7.2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7.2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7.2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7.2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7.2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7.2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7.2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7.2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7.2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7.2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7.2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7.2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7.2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7.2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7.2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7.2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7.2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7.2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7.2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7.2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7.2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7.2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7.2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7.2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7.2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7.2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7.2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7.2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7.2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7.2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7.2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7.2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7.2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7.2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7.2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7.2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7.2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7.2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7.2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7.2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7.2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7.2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7.2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7.2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7.2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7.2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7.2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7.2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7.2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7.2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7.2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7.2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7.2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7.2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7.2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7.2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7.2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7.2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7.2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7.2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7.2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7.2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7.2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7.2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7.2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7.2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7.2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7.2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7.2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7.2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7.2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7.2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7.2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7.2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7.2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7.2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7.2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7.2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7.2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7.2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7.2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7.2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7.2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7.2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7.2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7.2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7.2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7.2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7.2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7.2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7.2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7.2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7.2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7.2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7.2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7.2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7.2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7.2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7.2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7.2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7.2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7.2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7.2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7.2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7.2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7.2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7.2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7.2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7.2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7.2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7.2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7.2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7.2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7.2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7.2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7.2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7.2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7.2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7.2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7.2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7.2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7.2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7.2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7.2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7.2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7.2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7.2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7.2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7.2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7.2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7.2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7.2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7.2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7.2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7.2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7.2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7.2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7.2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7.2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7.2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7.2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7.2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7.2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7.2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7.2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7.2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7.2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7.2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7.2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7.2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7.2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7.2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7.2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7.2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7.2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7.2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7.2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7.2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7.2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7.2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7.2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7.2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7.2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7.2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7.2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7.2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7.2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7.2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7.2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7.2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7.2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7.2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7.2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7.2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7.2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7.2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7.2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7.2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7.2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7.2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7.2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7.2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7.2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7.2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7.2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7.2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7.2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7.2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7.2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7.2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7.2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7.2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7.2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7.2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7.2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7.2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7.2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7.2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7.2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7.2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7.2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7.2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7.2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7.2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7.2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7.2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7.2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7.2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7.2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7.2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7.2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7.2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7.2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7.2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7.2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7.2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7.2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7.2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7.2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7.2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7.2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7.2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7.2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7.2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7.2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7.2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7.2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7.2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7.2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7.2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7.2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7.2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7.2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7.2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7.2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7.2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7.2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7.2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7.2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7.2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7.2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7.2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7.2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7.2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7.2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7.2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7.2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7.2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7.2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7.2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7.2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7.2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7.2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7.2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7.2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7.2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7.2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7.2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7.2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7.2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7.2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7.2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7.2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7.2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7.2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7.2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7.2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7.2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7.2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7.2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7.2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7.2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7.2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7.2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7.2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7.2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7.2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7.2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7.2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7.2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7.2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7.2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7.2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7.2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7.2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7.2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7.2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7.2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7.2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7.2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7.2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7.2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7.2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7.2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7.2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7.2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7.2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7.2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7.2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7.2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7.2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7.2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7.2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7.2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7.2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7.2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7.2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7.2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7.2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7.2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7.2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7.2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7.2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7.2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7.2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7.2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7.2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7.2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7.2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7.2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7.2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7.2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7.2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7.2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7.2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7.2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7.2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7.2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7.2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7.2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7.2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7.2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7.2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7.2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7.2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7.2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7.2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7.2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7.2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7.2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7.2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7.2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7.2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7.2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7.2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7.2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7.2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7.2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7.2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7.2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7.2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7.2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7.2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7.2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7.2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7.2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7.2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7.2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7.2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7.2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7.2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7.2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7.2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7.2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7.2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7.2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7.2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7.2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7.2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7.2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7.2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7.2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7.2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7.2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7.2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7.2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7.2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7.2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7.2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7.2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7.2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7.2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7.2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7.2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7.2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7.2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7.2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7.2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7.2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7.2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7.2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7.2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7.2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7.2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7.2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7.2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7.2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7.2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7.2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7.2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7.2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7.2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7.2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7.2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7.2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7.2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7.2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7.2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7.2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7.2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7.2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7.2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7.2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7.2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7.2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7.2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7.2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7.2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7.2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7.2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7.2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7.2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7.2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7.2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7.2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7.2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7.2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7.2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7.2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7.2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7.2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7.2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7.2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7.2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7.2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7.2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7.2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7.2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7.2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7.2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7.2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7.2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7.2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7.2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7.2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7.2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7.2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7.2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7.2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7.2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7.2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7.2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7.2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7.2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7.2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7.2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7.2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7.2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7.2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7.2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7.2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7.2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7.2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7.2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7.2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7.2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7.2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7.2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7.2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7.2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7.2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7.2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7.2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7.2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7.2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7.2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7.2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7.2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7.2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7.2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7.2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7.2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7.2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7.2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7.2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7.2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7.2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7.2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7.2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7.2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7.2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7.2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7.2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7.2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7.2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7.2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7.2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7.2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7.2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7.2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7.2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7.2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7.2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7.2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7.2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7.2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7.2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7.2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7.2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7.2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7.2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7.2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7.2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7.2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7.2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7.2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7.2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7.2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7.2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7.2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7.2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7.2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7.2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7.2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7.2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7.2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7.2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7.2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7.2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7.2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7.2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7.2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7.2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7.2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7.2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7.2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7.2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7.2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7.2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7.2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7.2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7.2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7.2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7.2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7.2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7.2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7.2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7.2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7.2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7.2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7.2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7.2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7.2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7.2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7.2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7.2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7.2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7.2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7.2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7.2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7.2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7.2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7.2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7.2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7.2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7.2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7.2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7.2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7.2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7.2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7.2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7.2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7.2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7.2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7.2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7.2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7.2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7.2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7.2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7.2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7.2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7.2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7.2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7.2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7.2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7.2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7.2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7.2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7.2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7.2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7.2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7.2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7.2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7.2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7.2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7.2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7.2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7.2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7.2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7.2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7.2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7.2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7.2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7.2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7.2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7.2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7.2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7.2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7.2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7.2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7.2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7.2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7.2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7.2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7.2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7.2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7.2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7.2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7.2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7.2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7.2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7.2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7.2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7.2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7.2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7.2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7.2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7.2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7.2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7.2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7.2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7.2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7.2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7.2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7.2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7.2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7.2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7.2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7.2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7.2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7.2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7.2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7.2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7.2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7.2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7.2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7.2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7.2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7.2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7.2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7.2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7.2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7.2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7.2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7.2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7.2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7.2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7.2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7.2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7.2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7.2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7.2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7.2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7.2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7.2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7.2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7.2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7.2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7.2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7.2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7.2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7.2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7.2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7.2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7.2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7.2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7.2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7.2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7.2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7.2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7.2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7.2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7.2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7.2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7.2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7.2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7.2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7.2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7.2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7.2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7.2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7.2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7.2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7.2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7.2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7.2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7.2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7.2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7.2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7.2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7.2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7.2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7.2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7.2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7.2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7.2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7.2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7.2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7.2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7.2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7.2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7.2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7.2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7.2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7.2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7.2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7.2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7.2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7.2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7.2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7.2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7.2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7.2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7.2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7.2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7.2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7.2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7.2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7.2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7.2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mergeCells count="5">
    <mergeCell ref="A1:M1"/>
    <mergeCell ref="A2:K2"/>
    <mergeCell ref="L2:M2"/>
    <mergeCell ref="A3:M3"/>
    <mergeCell ref="A7:L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Cambios 3.0</vt:lpstr>
      <vt:lpstr>Indicaciones y definiciones</vt:lpstr>
      <vt:lpstr>Rasgos y ejemplos</vt:lpstr>
      <vt:lpstr>Indicador 1</vt:lpstr>
      <vt:lpstr>Indicador 2</vt:lpstr>
      <vt:lpstr>Indicador 3</vt:lpstr>
      <vt:lpstr>Indicador 4</vt:lpstr>
      <vt:lpstr>Indicador 5</vt:lpstr>
      <vt:lpstr>Indicador 6</vt:lpstr>
      <vt:lpstr>Indicador 7</vt:lpstr>
      <vt:lpstr>Indicador 8</vt:lpstr>
      <vt:lpstr>Indicador 9</vt:lpstr>
      <vt:lpstr>Indicador 10</vt:lpstr>
      <vt:lpstr>Indicador 11</vt:lpstr>
      <vt:lpstr>Indicador 12</vt:lpstr>
      <vt:lpstr>Indicador 13</vt:lpstr>
      <vt:lpstr>Indicador 14</vt:lpstr>
      <vt:lpstr>Indicador 15</vt:lpstr>
      <vt:lpstr>Indicador 16</vt:lpstr>
      <vt:lpstr>Indicador 17</vt:lpstr>
      <vt:lpstr>Indicador 18</vt:lpstr>
      <vt:lpstr>Indicador 19</vt:lpstr>
      <vt:lpstr>Indicador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dc:creator>
  <cp:lastModifiedBy>LUIS ROLANDO GUARNEROS NOLASCO</cp:lastModifiedBy>
  <dcterms:created xsi:type="dcterms:W3CDTF">2015-06-05T18:19:34Z</dcterms:created>
  <dcterms:modified xsi:type="dcterms:W3CDTF">2025-11-26T18:16:16Z</dcterms:modified>
</cp:coreProperties>
</file>